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ganisation" sheetId="1" r:id="rId5"/>
    <sheet state="visible" name="1. Övergripande" sheetId="2" r:id="rId6"/>
    <sheet state="visible" name="2. Styrelsen" sheetId="3" r:id="rId7"/>
    <sheet state="visible" name="3. Utskott" sheetId="4" r:id="rId8"/>
    <sheet state="visible" name="4. Novischeriet" sheetId="5" r:id="rId9"/>
    <sheet state="visible" name="5. Socionombalen" sheetId="6" r:id="rId10"/>
  </sheets>
  <definedNames/>
  <calcPr/>
</workbook>
</file>

<file path=xl/sharedStrings.xml><?xml version="1.0" encoding="utf-8"?>
<sst xmlns="http://schemas.openxmlformats.org/spreadsheetml/2006/main" count="182" uniqueCount="124">
  <si>
    <t>Organisation, alla resultatenheter</t>
  </si>
  <si>
    <t>Intäkter</t>
  </si>
  <si>
    <t>Kostnader</t>
  </si>
  <si>
    <t>Summa</t>
  </si>
  <si>
    <t>1. Övergripande</t>
  </si>
  <si>
    <t>2. Styrelsen</t>
  </si>
  <si>
    <t>3. Utskott</t>
  </si>
  <si>
    <t>4. Novischeriet</t>
  </si>
  <si>
    <t>5. Socionombalen</t>
  </si>
  <si>
    <t>Sektionsstöd</t>
  </si>
  <si>
    <t>Sektionsstöd från Samhällsvetarkåren. Beräknat på 1 013 HÅS (helårsstudenter).</t>
  </si>
  <si>
    <t>Sponsering</t>
  </si>
  <si>
    <t>Sponsering från fackförbund: Vision 7 000 kr, Akademikerförbundet SSR 8 000 kr, ST 6 000 kr.</t>
  </si>
  <si>
    <t>Profilprodukter</t>
  </si>
  <si>
    <t>Avser försäljning av merch: Sångböcker, tygkassar, tröjor med mera.</t>
  </si>
  <si>
    <t>Medaljer &amp; Kårband</t>
  </si>
  <si>
    <t>Avser försäljning av medaljer och kårband.</t>
  </si>
  <si>
    <t>Bankkonto</t>
  </si>
  <si>
    <t>Avser avgifter för kort och konto hos Sparbanken (företagskonto plus).</t>
  </si>
  <si>
    <t>Bokföringstjänst</t>
  </si>
  <si>
    <t>Avser årskostnaden för bokföringstjänsten Spiris</t>
  </si>
  <si>
    <t>Hemsida</t>
  </si>
  <si>
    <t>Avser domänkostnad (one.com) samt hemsideprogram (wix.com).</t>
  </si>
  <si>
    <t>Swishkostnader</t>
  </si>
  <si>
    <t>Avser bankkostnad för Swish-inbetalningar. Beräknat på 350 st á 2.5 kr.</t>
  </si>
  <si>
    <t>Sektionsrummet</t>
  </si>
  <si>
    <t>Avser inköp av material och liknande till sektionsrummet och verksamheten.</t>
  </si>
  <si>
    <t>Kontorsmaterial och förbrukningsvaror</t>
  </si>
  <si>
    <t>Avser till exempel pärmar, hushållspapper.</t>
  </si>
  <si>
    <t>Avser inköp av merch.</t>
  </si>
  <si>
    <t>Stormötet</t>
  </si>
  <si>
    <t>Avser matinköp/fika 2 900 kr och tackpresenter för mötespresidium 300 kr</t>
  </si>
  <si>
    <t>Fika</t>
  </si>
  <si>
    <t>Avser en central fika för utskotten, arbetsgrupper med mera. Utbildningsutskottet, balkommittén, novischeriet &amp; styrelsen har egen fikabudget.</t>
  </si>
  <si>
    <t>Reseersättning</t>
  </si>
  <si>
    <t>Avser ersättning för förtroendevaldas resor till styrelsemöten, HBG med mera. Helsingborgsutskottet &amp; utbildningsutskottet har egen resebudget.</t>
  </si>
  <si>
    <t>Summa resultatenhet</t>
  </si>
  <si>
    <t>Styrelsesweatshirt</t>
  </si>
  <si>
    <t>Avser betalning för inköpta styrelsesweatshirts, ska gå jämnt ut med kostnaden.</t>
  </si>
  <si>
    <t>Profilprodukter styrelsen</t>
  </si>
  <si>
    <t>Avser inköp av t-shirts med tryck till styrelsen.</t>
  </si>
  <si>
    <t>Avser inköp av sweatshirt med tryck till styrelsen som personerna sedan betalar för. Ska gå jämnt ut med intäkten.</t>
  </si>
  <si>
    <t>Sopiskaffe</t>
  </si>
  <si>
    <t>Avser inköp av kaffe, mjölk med mera till det veckoliga Sopiskaffet.</t>
  </si>
  <si>
    <t>Styrelsefika</t>
  </si>
  <si>
    <t>Avser fika till styrelsemöten.</t>
  </si>
  <si>
    <t>3. Utskott (för novischeriet se flik 4).</t>
  </si>
  <si>
    <t>Arbetsmarknadsutskottet</t>
  </si>
  <si>
    <t>Föreläsningar och evenemang</t>
  </si>
  <si>
    <t>Avser kostnader för bokning av gästföreläsare och relaterade kostnader, eller andra typer av evenemang.</t>
  </si>
  <si>
    <t>Eventutskottet</t>
  </si>
  <si>
    <t>Examensmingel</t>
  </si>
  <si>
    <t>Avser ersättning för mat, dryck och förbrukningsvaror till examensminglet från Socialhögskolan.</t>
  </si>
  <si>
    <t>Sittningar</t>
  </si>
  <si>
    <t>Avser intäkter från försäljning av sittningsbiljetter. Varierar stort beroende på mängden sittningar och medlemmar som närvarar men ska gå jämnt ut med sittningarnas kostnad.</t>
  </si>
  <si>
    <t>Avser mat, dryck och förbrukningsvaror 25 000 kr, lustband 5 000 kr samt mat till jobbare 2 000 kr.</t>
  </si>
  <si>
    <t>Avser kostnad för sittningar: nationens kostnad, pynt, och annat. Ska gå jämnt ut med sittningarnas intäkter.</t>
  </si>
  <si>
    <t>Aktiviteter</t>
  </si>
  <si>
    <t>Avser kostnad för evenemang och aktiviteter som inte är sittningar. Inkluderar välmåendeveckan och musikhjälpenveckan.</t>
  </si>
  <si>
    <t>Helsingborgsutskottet</t>
  </si>
  <si>
    <t>Avser ersättning för resor till och från Helsingborg.</t>
  </si>
  <si>
    <t>Avser kostnad för aktiviteter med syfte att gynna HBG-studenter. Andra utskott som arrangerar evenemang i HBG använder sin egen budget.</t>
  </si>
  <si>
    <t>Idrottsutskottet</t>
  </si>
  <si>
    <t>Aktiviteter och material</t>
  </si>
  <si>
    <t>Avser anmälningsavgifter för FC Sopis, materialinköp och andra aktiviteter.</t>
  </si>
  <si>
    <t>Jämlikhetsutskottet</t>
  </si>
  <si>
    <t>Evenemang och inköp</t>
  </si>
  <si>
    <t>Avser kostnader för evenemang och inköp, till exempel påfyllnad av lådan med mensskydd, med syfte att gynna jämlikheten för medlemmarna.</t>
  </si>
  <si>
    <t>PR-utskottet</t>
  </si>
  <si>
    <t>Marknadsföring</t>
  </si>
  <si>
    <t>Avser kostnad för affischer och annan marknadsföring i samarbete med utskotten och styrelsen. Balen har egen marknadsföringsbudget.</t>
  </si>
  <si>
    <t>Digitala verktyg</t>
  </si>
  <si>
    <t>Avser årskostnad för det grafiska programmet Canva PRO.</t>
  </si>
  <si>
    <t>Sexmästeriet</t>
  </si>
  <si>
    <t>Medaljer</t>
  </si>
  <si>
    <t>Avser försäljning av medaljer, exklusive styrelse-, bal- och generalmedalj.</t>
  </si>
  <si>
    <t>Välkomstsamtal</t>
  </si>
  <si>
    <t>Avser bidrag från Socialhögskolan för Välkomstsamtalen (5 000 kr per termin, vid överskott: pengarna används till tacksittning).</t>
  </si>
  <si>
    <t xml:space="preserve">Avser genomsnittlig kostnad per år för inköp av aktiv-, fadder- &amp; novischmedaljer, köps dock inte varje år. </t>
  </si>
  <si>
    <t>Tacksittning</t>
  </si>
  <si>
    <t>Avser kostnader för de terminsavslutande tacksittningarna.</t>
  </si>
  <si>
    <t>Övrig tackverksamhet</t>
  </si>
  <si>
    <t>Avser kostnader för övrig tackverksamhet ej beskriven i budgeten. Ej inräknat kickoff och kickout, se flik 2. Styrelsen.</t>
  </si>
  <si>
    <t>Avser tack till de som ringt välkomstsamtal.</t>
  </si>
  <si>
    <t>Kick-off och kick-out</t>
  </si>
  <si>
    <t>Avser uppstart och avtackning för styrelsen.</t>
  </si>
  <si>
    <t>Utbildningsutskottet</t>
  </si>
  <si>
    <t>Avser fika för möten med terminsombud, studieråd och andra utbildningsrelaterade möten.</t>
  </si>
  <si>
    <t>Avser ersättning till terminsombud som reser från annan ort, utskottsansvarigs resor i uppdraget och andra resekostnader relaterade till utbildningsbevakningen</t>
  </si>
  <si>
    <t>Summa intäkter</t>
  </si>
  <si>
    <t>Summa kostnader</t>
  </si>
  <si>
    <t>Fadderavgift</t>
  </si>
  <si>
    <t>Avser avgift för novischperioden som faddrar betalar. Beräknat på 64 faddrar á 350 kr men kan variera beroende på antalet faddrar.</t>
  </si>
  <si>
    <t>Novischavgift</t>
  </si>
  <si>
    <t>Avser avgift för novischperioden som novischer betalar. Beräknat på 180 novischer á 125 kr men kan variera beroende på antalet novischer och den exakta avgiften novischeriet väljer att ta.</t>
  </si>
  <si>
    <t>Avser endast nationens avgift för sittningar och inkluderar inte pynt med mera. Varierar stort beroende på mängden sittningar och medlemmar som närvarar men ska gå jämnt ut med sittningarnas intäkt.</t>
  </si>
  <si>
    <t>Novischaktiviteter</t>
  </si>
  <si>
    <t>Avser kostnader för alla novischens aktiviteter och inkluderar pynt till sittningar med mera.</t>
  </si>
  <si>
    <t>Novischband</t>
  </si>
  <si>
    <t>Avser kostnad för inköp av tyg.</t>
  </si>
  <si>
    <t>Fadderaktiviteter</t>
  </si>
  <si>
    <t>Avser kostnader för kick-off och avtackning innan finsittningen för enbart faddrar - mat, dryck, pynt med mera.</t>
  </si>
  <si>
    <t>Mantlar</t>
  </si>
  <si>
    <t>Avser kostnad för inköp av faddermantlar.</t>
  </si>
  <si>
    <t>Efter möte med Darius för bal 2026</t>
  </si>
  <si>
    <t>Biljettförsäljning</t>
  </si>
  <si>
    <t>Eftersläppsbiljetter</t>
  </si>
  <si>
    <t>Avser biljettförsäljning till eftersläpp på Tegnérs, säljes separat från balbiljetterna.</t>
  </si>
  <si>
    <t>Balmedaljer</t>
  </si>
  <si>
    <t>Avser försäljning av 3 olika balmedaljer</t>
  </si>
  <si>
    <t>Lokalhyra</t>
  </si>
  <si>
    <t>Avser hyra för AF-borgen och abonnering av Tegnérs.</t>
  </si>
  <si>
    <t>Middag och servering</t>
  </si>
  <si>
    <t>Servicetjänster</t>
  </si>
  <si>
    <t>Avser städning, hovmästare, entrévakter, AF-service med mera.</t>
  </si>
  <si>
    <t>Underhållning</t>
  </si>
  <si>
    <t>Avser bokning av underhållning samt ljud och ljus</t>
  </si>
  <si>
    <t>Övrigt</t>
  </si>
  <si>
    <t>Avser övriga kostnader för dekorationer, marknadsföring med mera.</t>
  </si>
  <si>
    <t>Marskalker</t>
  </si>
  <si>
    <t xml:space="preserve">Avser en marskalk per bord, exklusive honnörsbordet. </t>
  </si>
  <si>
    <t>Fotograf</t>
  </si>
  <si>
    <t>Avser fotograf under balen och eftersläppet. Middag och servering inräknat.</t>
  </si>
  <si>
    <t>Avser genomsnittlig kostnad för medaljer per år, köps dock inte in varje år.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</si>
</sst>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kr-41D]"/>
  </numFmts>
  <fonts count="7">
    <font>
      <sz val="10.0"/>
      <color rgb="FF000000"/>
      <name val="Arial"/>
      <scheme val="minor"/>
    </font>
    <font>
      <sz val="12.0"/>
      <color theme="1"/>
      <name val="Garamond"/>
    </font>
    <font>
      <b/>
      <sz val="12.0"/>
      <color theme="1"/>
      <name val="Garamond"/>
    </font>
    <font>
      <b/>
      <color theme="1"/>
      <name val="Calibri"/>
    </font>
    <font>
      <sz val="12.0"/>
      <color rgb="FF000000"/>
      <name val="Garamond"/>
    </font>
    <font>
      <color theme="1"/>
      <name val="Arial"/>
    </font>
    <font>
      <b/>
      <sz val="12.0"/>
      <color rgb="FF000000"/>
      <name val="Garamond"/>
    </font>
  </fonts>
  <fills count="4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left"/>
    </xf>
    <xf borderId="0" fillId="0" fontId="2" numFmtId="0" xfId="0" applyFont="1"/>
    <xf borderId="0" fillId="0" fontId="2" numFmtId="0" xfId="0" applyAlignment="1" applyFont="1">
      <alignment horizontal="left"/>
    </xf>
    <xf borderId="0" fillId="0" fontId="1" numFmtId="164" xfId="0" applyAlignment="1" applyFont="1" applyNumberFormat="1">
      <alignment horizontal="left"/>
    </xf>
    <xf borderId="0" fillId="0" fontId="1" numFmtId="164" xfId="0" applyFont="1" applyNumberFormat="1"/>
    <xf borderId="0" fillId="0" fontId="1" numFmtId="0" xfId="0" applyAlignment="1" applyFont="1">
      <alignment readingOrder="0"/>
    </xf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vertical="bottom"/>
    </xf>
    <xf borderId="0" fillId="0" fontId="2" numFmtId="164" xfId="0" applyAlignment="1" applyFont="1" applyNumberFormat="1">
      <alignment horizontal="left"/>
    </xf>
    <xf borderId="0" fillId="0" fontId="3" numFmtId="0" xfId="0" applyFont="1"/>
    <xf borderId="0" fillId="0" fontId="2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0" fontId="1" numFmtId="164" xfId="0" applyAlignment="1" applyFont="1" applyNumberFormat="1">
      <alignment readingOrder="0"/>
    </xf>
    <xf borderId="0" fillId="0" fontId="4" numFmtId="0" xfId="0" applyFont="1"/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/>
    </xf>
    <xf borderId="0" fillId="0" fontId="6" numFmtId="0" xfId="0" applyAlignment="1" applyFont="1">
      <alignment vertical="bottom"/>
    </xf>
    <xf borderId="0" fillId="0" fontId="2" numFmtId="164" xfId="0" applyFont="1" applyNumberFormat="1"/>
    <xf borderId="0" fillId="0" fontId="4" numFmtId="164" xfId="0" applyFont="1" applyNumberFormat="1"/>
    <xf borderId="0" fillId="0" fontId="4" numFmtId="164" xfId="0" applyAlignment="1" applyFont="1" applyNumberFormat="1">
      <alignment readingOrder="0"/>
    </xf>
    <xf borderId="0" fillId="0" fontId="6" numFmtId="164" xfId="0" applyFont="1" applyNumberFormat="1"/>
    <xf borderId="0" fillId="2" fontId="2" numFmtId="0" xfId="0" applyAlignment="1" applyFill="1" applyFont="1">
      <alignment vertical="bottom"/>
    </xf>
    <xf borderId="0" fillId="2" fontId="6" numFmtId="0" xfId="0" applyAlignment="1" applyFont="1">
      <alignment vertical="bottom"/>
    </xf>
    <xf borderId="0" fillId="0" fontId="1" numFmtId="0" xfId="0" applyAlignment="1" applyFont="1">
      <alignment readingOrder="0" vertical="bottom"/>
    </xf>
    <xf borderId="0" fillId="3" fontId="4" numFmtId="0" xfId="0" applyAlignment="1" applyFill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9.25"/>
    <col customWidth="1" min="2" max="4" width="19.38"/>
    <col customWidth="1" min="5" max="5" width="25.75"/>
    <col customWidth="1" min="6" max="6" width="14.38"/>
    <col customWidth="1" min="7" max="9" width="20.38"/>
    <col customWidth="1" min="10" max="27" width="14.38"/>
  </cols>
  <sheetData>
    <row r="1" ht="15.75" customHeight="1">
      <c r="A1" s="1"/>
      <c r="B1" s="2"/>
      <c r="C1" s="2"/>
      <c r="D1" s="2"/>
    </row>
    <row r="2" ht="15.75" customHeight="1">
      <c r="A2" s="3" t="s">
        <v>0</v>
      </c>
      <c r="B2" s="2"/>
      <c r="C2" s="2"/>
      <c r="D2" s="2"/>
      <c r="E2" s="1"/>
      <c r="G2" s="3"/>
    </row>
    <row r="3" ht="15.75" customHeight="1">
      <c r="A3" s="1"/>
      <c r="B3" s="2"/>
      <c r="C3" s="2"/>
      <c r="D3" s="2"/>
      <c r="E3" s="1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15.75" customHeight="1">
      <c r="A4" s="1"/>
      <c r="B4" s="4" t="s">
        <v>1</v>
      </c>
      <c r="C4" s="4" t="s">
        <v>2</v>
      </c>
      <c r="D4" s="4" t="s">
        <v>3</v>
      </c>
      <c r="E4" s="1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15.75" customHeight="1">
      <c r="A5" s="1" t="s">
        <v>4</v>
      </c>
      <c r="B5" s="5">
        <f>'1. Övergripande'!B10</f>
        <v>108008</v>
      </c>
      <c r="C5" s="5">
        <f>'1. Övergripande'!B25</f>
        <v>-50410</v>
      </c>
      <c r="D5" s="5">
        <f t="shared" ref="D5:D6" si="1">B5+C5</f>
        <v>57598</v>
      </c>
      <c r="E5" s="1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15.75" customHeight="1">
      <c r="A6" s="1" t="s">
        <v>5</v>
      </c>
      <c r="B6" s="5">
        <f>'2. Styrelsen'!B7</f>
        <v>9000</v>
      </c>
      <c r="C6" s="5">
        <f>'2. Styrelsen'!B16</f>
        <v>-22000</v>
      </c>
      <c r="D6" s="5">
        <f t="shared" si="1"/>
        <v>-13000</v>
      </c>
      <c r="E6" s="1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ht="15.75" customHeight="1">
      <c r="A7" s="1" t="s">
        <v>6</v>
      </c>
      <c r="B7" s="5">
        <f>'3. Utskott'!B89</f>
        <v>124000</v>
      </c>
      <c r="C7" s="5">
        <f>'3. Utskott'!B90</f>
        <v>-195200</v>
      </c>
      <c r="D7" s="5">
        <f>'3. Utskott'!B93</f>
        <v>-71200</v>
      </c>
      <c r="E7" s="1"/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15.75" customHeight="1">
      <c r="A8" s="1" t="s">
        <v>7</v>
      </c>
      <c r="B8" s="5">
        <f>'4. Novischeriet'!B9</f>
        <v>214900</v>
      </c>
      <c r="C8" s="5">
        <f>'4. Novischeriet'!B19</f>
        <v>-214900</v>
      </c>
      <c r="D8" s="5">
        <f t="shared" ref="D8:D9" si="2">B8+C8</f>
        <v>0</v>
      </c>
      <c r="E8" s="1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15.75" customHeight="1">
      <c r="A9" s="1" t="s">
        <v>8</v>
      </c>
      <c r="B9" s="5">
        <f>'5. Socionombalen'!B9</f>
        <v>455810</v>
      </c>
      <c r="C9" s="5">
        <f>'5. Socionombalen'!B23</f>
        <v>-452000</v>
      </c>
      <c r="D9" s="5">
        <f t="shared" si="2"/>
        <v>3810</v>
      </c>
      <c r="E9" s="1"/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5.75" customHeight="1">
      <c r="A10" s="1"/>
      <c r="B10" s="2"/>
      <c r="C10" s="2"/>
      <c r="D10" s="2"/>
      <c r="E10" s="1"/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5.75" customHeight="1">
      <c r="A11" s="3" t="s">
        <v>3</v>
      </c>
      <c r="B11" s="6">
        <f t="shared" ref="B11:C11" si="3">SUM(B5:B9)</f>
        <v>911718</v>
      </c>
      <c r="C11" s="5">
        <f t="shared" si="3"/>
        <v>-934510</v>
      </c>
      <c r="D11" s="5">
        <f>D5+D6+D7+D9</f>
        <v>-22792</v>
      </c>
      <c r="E11" s="7"/>
      <c r="G11" s="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15.75" customHeight="1">
      <c r="A12" s="1"/>
      <c r="B12" s="2"/>
      <c r="C12" s="2"/>
      <c r="D12" s="2"/>
      <c r="E12" s="1"/>
      <c r="G12" s="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15.75" customHeight="1">
      <c r="A13" s="1"/>
      <c r="B13" s="4"/>
      <c r="C13" s="4"/>
      <c r="D13" s="4"/>
      <c r="E13" s="1"/>
      <c r="G13" s="4"/>
      <c r="H13" s="4"/>
      <c r="I13" s="4"/>
      <c r="J13" s="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15.75" customHeight="1">
      <c r="A14" s="8"/>
      <c r="B14" s="5"/>
      <c r="C14" s="5"/>
      <c r="D14" s="5"/>
      <c r="E14" s="1"/>
      <c r="G14" s="5"/>
      <c r="H14" s="5"/>
      <c r="I14" s="5"/>
    </row>
    <row r="15" ht="15.75" customHeight="1">
      <c r="A15" s="8"/>
      <c r="B15" s="5"/>
      <c r="C15" s="5"/>
      <c r="D15" s="5"/>
      <c r="E15" s="1"/>
      <c r="G15" s="5"/>
      <c r="H15" s="5"/>
      <c r="I15" s="5"/>
    </row>
    <row r="16" ht="15.75" customHeight="1">
      <c r="A16" s="8"/>
      <c r="B16" s="5"/>
      <c r="C16" s="5"/>
      <c r="D16" s="5"/>
      <c r="E16" s="1"/>
      <c r="G16" s="5"/>
      <c r="H16" s="5"/>
      <c r="I16" s="5"/>
    </row>
    <row r="17" ht="15.75" customHeight="1">
      <c r="A17" s="8"/>
      <c r="B17" s="5"/>
      <c r="C17" s="5"/>
      <c r="D17" s="5"/>
      <c r="E17" s="1"/>
      <c r="G17" s="5"/>
      <c r="H17" s="5"/>
      <c r="I17" s="5"/>
    </row>
    <row r="18" ht="15.75" customHeight="1">
      <c r="A18" s="8"/>
      <c r="B18" s="5"/>
      <c r="C18" s="5"/>
      <c r="D18" s="5"/>
      <c r="E18" s="1"/>
      <c r="G18" s="5"/>
      <c r="H18" s="5"/>
      <c r="I18" s="5"/>
    </row>
    <row r="19" ht="15.75" customHeight="1">
      <c r="A19" s="9"/>
      <c r="B19" s="5"/>
      <c r="C19" s="5"/>
      <c r="D19" s="5"/>
      <c r="E19" s="1"/>
      <c r="G19" s="5"/>
      <c r="H19" s="5"/>
      <c r="I19" s="5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3"/>
      <c r="B20" s="10"/>
      <c r="C20" s="10"/>
      <c r="D20" s="10"/>
      <c r="G20" s="10"/>
      <c r="H20" s="10"/>
      <c r="I20" s="10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15.75" customHeight="1">
      <c r="A21" s="1"/>
      <c r="B21" s="2"/>
      <c r="C21" s="2"/>
      <c r="D21" s="2"/>
    </row>
    <row r="22" ht="15.75" customHeight="1">
      <c r="B22" s="1"/>
      <c r="C22" s="2"/>
      <c r="D22" s="2"/>
    </row>
    <row r="23" ht="15.75" customHeight="1">
      <c r="A23" s="1"/>
      <c r="B23" s="2"/>
      <c r="C23" s="2"/>
      <c r="D23" s="2"/>
    </row>
    <row r="24" ht="15.75" customHeight="1">
      <c r="A24" s="1"/>
      <c r="B24" s="2"/>
      <c r="C24" s="2"/>
      <c r="D24" s="2"/>
    </row>
    <row r="25" ht="15.75" customHeight="1">
      <c r="A25" s="1"/>
      <c r="B25" s="2"/>
      <c r="C25" s="2"/>
      <c r="D25" s="2"/>
    </row>
    <row r="26" ht="15.75" customHeight="1">
      <c r="A26" s="1"/>
      <c r="B26" s="2"/>
      <c r="C26" s="2"/>
      <c r="D26" s="2"/>
    </row>
    <row r="27" ht="15.75" customHeight="1">
      <c r="A27" s="1"/>
      <c r="B27" s="2"/>
      <c r="C27" s="2"/>
      <c r="D27" s="2"/>
    </row>
    <row r="28" ht="15.75" customHeight="1">
      <c r="A28" s="1"/>
      <c r="B28" s="2"/>
      <c r="C28" s="2"/>
      <c r="D28" s="2"/>
    </row>
    <row r="29" ht="15.75" customHeight="1">
      <c r="A29" s="1"/>
      <c r="B29" s="2"/>
      <c r="C29" s="2"/>
      <c r="D29" s="2"/>
    </row>
    <row r="30" ht="15.75" customHeight="1">
      <c r="A30" s="1"/>
      <c r="B30" s="2"/>
      <c r="C30" s="2"/>
      <c r="D30" s="2"/>
    </row>
    <row r="31" ht="15.75" customHeight="1">
      <c r="A31" s="1"/>
      <c r="B31" s="2"/>
      <c r="C31" s="2"/>
      <c r="D31" s="2"/>
    </row>
    <row r="32" ht="15.75" customHeight="1">
      <c r="A32" s="1"/>
      <c r="B32" s="2"/>
      <c r="C32" s="2"/>
      <c r="D32" s="2"/>
    </row>
    <row r="33" ht="15.75" customHeight="1">
      <c r="A33" s="1"/>
      <c r="B33" s="2"/>
      <c r="C33" s="2"/>
      <c r="D33" s="2"/>
    </row>
    <row r="34" ht="15.75" customHeight="1">
      <c r="A34" s="1"/>
      <c r="B34" s="2"/>
      <c r="C34" s="2"/>
      <c r="D34" s="2"/>
    </row>
    <row r="35" ht="15.75" customHeight="1">
      <c r="A35" s="1"/>
      <c r="B35" s="2"/>
      <c r="C35" s="2"/>
      <c r="D35" s="2"/>
    </row>
    <row r="36" ht="15.75" customHeight="1">
      <c r="A36" s="1"/>
      <c r="B36" s="2"/>
      <c r="C36" s="2"/>
      <c r="D36" s="2"/>
    </row>
    <row r="37" ht="15.75" customHeight="1">
      <c r="A37" s="1"/>
      <c r="B37" s="2"/>
      <c r="C37" s="2"/>
      <c r="D37" s="2"/>
    </row>
    <row r="38" ht="15.75" customHeight="1">
      <c r="A38" s="1"/>
      <c r="B38" s="2"/>
      <c r="C38" s="2"/>
      <c r="D38" s="2"/>
    </row>
    <row r="39" ht="15.75" customHeight="1">
      <c r="A39" s="1"/>
      <c r="B39" s="2"/>
      <c r="C39" s="2"/>
      <c r="D39" s="2"/>
    </row>
    <row r="40" ht="15.75" customHeight="1">
      <c r="A40" s="1"/>
      <c r="B40" s="2"/>
      <c r="C40" s="2"/>
      <c r="D40" s="2"/>
    </row>
    <row r="41" ht="15.75" customHeight="1">
      <c r="A41" s="1"/>
      <c r="B41" s="2"/>
      <c r="C41" s="2"/>
      <c r="D41" s="2"/>
    </row>
    <row r="42" ht="15.75" customHeight="1">
      <c r="A42" s="1"/>
      <c r="B42" s="2"/>
      <c r="C42" s="2"/>
      <c r="D42" s="2"/>
    </row>
    <row r="43" ht="15.75" customHeight="1">
      <c r="A43" s="1"/>
      <c r="B43" s="2"/>
      <c r="C43" s="2"/>
      <c r="D43" s="2"/>
    </row>
    <row r="44" ht="15.75" customHeight="1">
      <c r="A44" s="1"/>
      <c r="B44" s="2"/>
      <c r="C44" s="2"/>
      <c r="D44" s="2"/>
    </row>
    <row r="45" ht="15.75" customHeight="1">
      <c r="A45" s="1"/>
      <c r="B45" s="2"/>
      <c r="C45" s="2"/>
      <c r="D45" s="2"/>
    </row>
    <row r="46" ht="15.75" customHeight="1">
      <c r="A46" s="1"/>
      <c r="B46" s="2"/>
      <c r="C46" s="2"/>
      <c r="D46" s="2"/>
    </row>
    <row r="47" ht="15.75" customHeight="1">
      <c r="A47" s="1"/>
      <c r="B47" s="2"/>
      <c r="C47" s="2"/>
      <c r="D47" s="2"/>
    </row>
    <row r="48" ht="15.75" customHeight="1">
      <c r="A48" s="1"/>
      <c r="B48" s="2"/>
      <c r="C48" s="2"/>
      <c r="D48" s="2"/>
    </row>
    <row r="49" ht="15.75" customHeight="1">
      <c r="A49" s="1"/>
      <c r="B49" s="2"/>
      <c r="C49" s="2"/>
      <c r="D49" s="2"/>
    </row>
    <row r="50" ht="15.75" customHeight="1">
      <c r="A50" s="1"/>
      <c r="B50" s="2"/>
      <c r="C50" s="2"/>
      <c r="D50" s="2"/>
    </row>
    <row r="51" ht="15.75" customHeight="1">
      <c r="A51" s="1"/>
      <c r="B51" s="2"/>
      <c r="C51" s="2"/>
      <c r="D51" s="2"/>
    </row>
    <row r="52" ht="15.75" customHeight="1">
      <c r="A52" s="1"/>
      <c r="B52" s="2"/>
      <c r="C52" s="2"/>
      <c r="D52" s="2"/>
    </row>
    <row r="53" ht="15.75" customHeight="1">
      <c r="A53" s="1"/>
      <c r="B53" s="2"/>
      <c r="C53" s="2"/>
      <c r="D53" s="2"/>
    </row>
    <row r="54" ht="15.75" customHeight="1">
      <c r="A54" s="1"/>
      <c r="B54" s="2"/>
      <c r="C54" s="2"/>
      <c r="D54" s="2"/>
    </row>
    <row r="55" ht="15.75" customHeight="1">
      <c r="A55" s="1"/>
      <c r="B55" s="2"/>
      <c r="C55" s="2"/>
      <c r="D55" s="2"/>
    </row>
    <row r="56" ht="15.75" customHeight="1">
      <c r="A56" s="1"/>
      <c r="B56" s="2"/>
      <c r="C56" s="2"/>
      <c r="D56" s="2"/>
    </row>
    <row r="57" ht="15.75" customHeight="1">
      <c r="A57" s="1"/>
      <c r="B57" s="2"/>
      <c r="C57" s="2"/>
      <c r="D57" s="2"/>
    </row>
    <row r="58" ht="15.75" customHeight="1">
      <c r="A58" s="1"/>
      <c r="B58" s="2"/>
      <c r="C58" s="2"/>
      <c r="D58" s="2"/>
    </row>
    <row r="59" ht="15.75" customHeight="1">
      <c r="A59" s="1"/>
      <c r="B59" s="2"/>
      <c r="C59" s="2"/>
      <c r="D59" s="2"/>
    </row>
    <row r="60" ht="15.75" customHeight="1">
      <c r="A60" s="1"/>
      <c r="B60" s="2"/>
      <c r="C60" s="2"/>
      <c r="D60" s="2"/>
    </row>
    <row r="61" ht="15.75" customHeight="1">
      <c r="A61" s="1"/>
      <c r="B61" s="2"/>
      <c r="C61" s="2"/>
      <c r="D61" s="2"/>
    </row>
    <row r="62" ht="15.75" customHeight="1">
      <c r="A62" s="1"/>
      <c r="B62" s="2"/>
      <c r="C62" s="2"/>
      <c r="D62" s="2"/>
    </row>
    <row r="63" ht="15.75" customHeight="1">
      <c r="A63" s="1"/>
      <c r="B63" s="2"/>
      <c r="C63" s="2"/>
      <c r="D63" s="2"/>
    </row>
    <row r="64" ht="15.75" customHeight="1">
      <c r="A64" s="1"/>
      <c r="B64" s="2"/>
      <c r="C64" s="2"/>
      <c r="D64" s="2"/>
    </row>
    <row r="65" ht="15.75" customHeight="1">
      <c r="A65" s="1"/>
      <c r="B65" s="2"/>
      <c r="C65" s="2"/>
      <c r="D65" s="2"/>
    </row>
    <row r="66" ht="15.75" customHeight="1">
      <c r="A66" s="1"/>
      <c r="B66" s="2"/>
      <c r="C66" s="2"/>
      <c r="D66" s="2"/>
    </row>
    <row r="67" ht="15.75" customHeight="1">
      <c r="A67" s="1"/>
      <c r="B67" s="2"/>
      <c r="C67" s="2"/>
      <c r="D67" s="2"/>
    </row>
    <row r="68" ht="15.75" customHeight="1">
      <c r="A68" s="1"/>
      <c r="B68" s="2"/>
      <c r="C68" s="2"/>
      <c r="D68" s="2"/>
    </row>
    <row r="69" ht="15.75" customHeight="1">
      <c r="A69" s="1"/>
      <c r="B69" s="2"/>
      <c r="C69" s="2"/>
      <c r="D69" s="2"/>
    </row>
    <row r="70" ht="15.75" customHeight="1">
      <c r="A70" s="1"/>
      <c r="B70" s="2"/>
      <c r="C70" s="2"/>
      <c r="D70" s="2"/>
    </row>
    <row r="71" ht="15.75" customHeight="1">
      <c r="A71" s="1"/>
      <c r="B71" s="2"/>
      <c r="C71" s="2"/>
      <c r="D71" s="2"/>
    </row>
    <row r="72" ht="15.75" customHeight="1">
      <c r="A72" s="1"/>
      <c r="B72" s="2"/>
      <c r="C72" s="2"/>
      <c r="D72" s="2"/>
    </row>
    <row r="73" ht="15.75" customHeight="1">
      <c r="A73" s="1"/>
      <c r="B73" s="2"/>
      <c r="C73" s="2"/>
      <c r="D73" s="2"/>
    </row>
    <row r="74" ht="15.75" customHeight="1">
      <c r="A74" s="1"/>
      <c r="B74" s="2"/>
      <c r="C74" s="2"/>
      <c r="D74" s="2"/>
    </row>
    <row r="75" ht="15.75" customHeight="1">
      <c r="A75" s="1"/>
      <c r="B75" s="2"/>
      <c r="C75" s="2"/>
      <c r="D75" s="2"/>
    </row>
    <row r="76" ht="15.75" customHeight="1">
      <c r="A76" s="1"/>
      <c r="B76" s="2"/>
      <c r="C76" s="2"/>
      <c r="D76" s="2"/>
    </row>
    <row r="77" ht="15.75" customHeight="1">
      <c r="A77" s="1"/>
      <c r="B77" s="2"/>
      <c r="C77" s="2"/>
      <c r="D77" s="2"/>
    </row>
    <row r="78" ht="15.75" customHeight="1">
      <c r="A78" s="1"/>
      <c r="B78" s="2"/>
      <c r="C78" s="2"/>
      <c r="D78" s="2"/>
    </row>
    <row r="79" ht="15.75" customHeight="1">
      <c r="A79" s="1"/>
      <c r="B79" s="2"/>
      <c r="C79" s="2"/>
      <c r="D79" s="2"/>
    </row>
    <row r="80" ht="15.75" customHeight="1">
      <c r="A80" s="1"/>
      <c r="B80" s="2"/>
      <c r="C80" s="2"/>
      <c r="D80" s="2"/>
    </row>
    <row r="81" ht="15.75" customHeight="1">
      <c r="A81" s="1"/>
      <c r="B81" s="2"/>
      <c r="C81" s="2"/>
      <c r="D81" s="2"/>
    </row>
    <row r="82" ht="15.75" customHeight="1">
      <c r="A82" s="1"/>
      <c r="B82" s="2"/>
      <c r="C82" s="2"/>
      <c r="D82" s="2"/>
    </row>
    <row r="83" ht="15.75" customHeight="1">
      <c r="A83" s="1"/>
      <c r="B83" s="2"/>
      <c r="C83" s="2"/>
      <c r="D83" s="2"/>
    </row>
    <row r="84" ht="15.75" customHeight="1">
      <c r="A84" s="1"/>
      <c r="B84" s="2"/>
      <c r="C84" s="2"/>
      <c r="D84" s="2"/>
    </row>
    <row r="85" ht="15.75" customHeight="1">
      <c r="A85" s="1"/>
      <c r="B85" s="2"/>
      <c r="C85" s="2"/>
      <c r="D85" s="2"/>
    </row>
    <row r="86" ht="15.75" customHeight="1">
      <c r="A86" s="1"/>
      <c r="B86" s="2"/>
      <c r="C86" s="2"/>
      <c r="D86" s="2"/>
    </row>
    <row r="87" ht="15.75" customHeight="1">
      <c r="A87" s="1"/>
      <c r="B87" s="2"/>
      <c r="C87" s="2"/>
      <c r="D87" s="2"/>
    </row>
    <row r="88" ht="15.75" customHeight="1">
      <c r="A88" s="1"/>
      <c r="B88" s="2"/>
      <c r="C88" s="2"/>
      <c r="D88" s="2"/>
    </row>
    <row r="89" ht="15.75" customHeight="1">
      <c r="A89" s="1"/>
      <c r="B89" s="2"/>
      <c r="C89" s="2"/>
      <c r="D89" s="2"/>
    </row>
    <row r="90" ht="15.75" customHeight="1">
      <c r="A90" s="1"/>
      <c r="B90" s="2"/>
      <c r="C90" s="2"/>
      <c r="D90" s="2"/>
    </row>
    <row r="91" ht="15.75" customHeight="1">
      <c r="A91" s="1"/>
      <c r="B91" s="2"/>
      <c r="C91" s="2"/>
      <c r="D91" s="2"/>
    </row>
    <row r="92" ht="15.75" customHeight="1">
      <c r="A92" s="1"/>
      <c r="B92" s="2"/>
      <c r="C92" s="2"/>
      <c r="D92" s="2"/>
    </row>
    <row r="93" ht="15.75" customHeight="1">
      <c r="A93" s="1"/>
      <c r="B93" s="2"/>
      <c r="C93" s="2"/>
      <c r="D93" s="2"/>
    </row>
    <row r="94" ht="15.75" customHeight="1">
      <c r="A94" s="1"/>
      <c r="B94" s="2"/>
      <c r="C94" s="2"/>
      <c r="D94" s="2"/>
    </row>
    <row r="95" ht="15.75" customHeight="1">
      <c r="A95" s="1"/>
      <c r="B95" s="2"/>
      <c r="C95" s="2"/>
      <c r="D95" s="2"/>
    </row>
    <row r="96" ht="15.75" customHeight="1">
      <c r="A96" s="1"/>
      <c r="B96" s="2"/>
      <c r="C96" s="2"/>
      <c r="D96" s="2"/>
    </row>
    <row r="97" ht="15.75" customHeight="1">
      <c r="A97" s="1"/>
      <c r="B97" s="2"/>
      <c r="C97" s="2"/>
      <c r="D97" s="2"/>
    </row>
    <row r="98" ht="15.75" customHeight="1">
      <c r="A98" s="1"/>
      <c r="B98" s="2"/>
      <c r="C98" s="2"/>
      <c r="D98" s="2"/>
    </row>
    <row r="99" ht="15.75" customHeight="1">
      <c r="A99" s="1"/>
      <c r="B99" s="2"/>
      <c r="C99" s="2"/>
      <c r="D99" s="2"/>
    </row>
    <row r="100" ht="15.75" customHeight="1">
      <c r="A100" s="1"/>
      <c r="B100" s="2"/>
      <c r="C100" s="2"/>
      <c r="D100" s="2"/>
    </row>
    <row r="101" ht="15.75" customHeight="1">
      <c r="A101" s="1"/>
      <c r="B101" s="2"/>
      <c r="C101" s="2"/>
      <c r="D101" s="2"/>
    </row>
    <row r="102" ht="15.75" customHeight="1">
      <c r="A102" s="1"/>
      <c r="B102" s="2"/>
      <c r="C102" s="2"/>
      <c r="D102" s="2"/>
    </row>
    <row r="103" ht="15.75" customHeight="1">
      <c r="A103" s="1"/>
      <c r="B103" s="2"/>
      <c r="C103" s="2"/>
      <c r="D103" s="2"/>
    </row>
    <row r="104" ht="15.75" customHeight="1">
      <c r="A104" s="1"/>
      <c r="B104" s="2"/>
      <c r="C104" s="2"/>
      <c r="D104" s="2"/>
    </row>
    <row r="105" ht="15.75" customHeight="1">
      <c r="A105" s="1"/>
      <c r="B105" s="2"/>
      <c r="C105" s="2"/>
      <c r="D105" s="2"/>
    </row>
    <row r="106" ht="15.75" customHeight="1">
      <c r="A106" s="1"/>
      <c r="B106" s="2"/>
      <c r="C106" s="2"/>
      <c r="D106" s="2"/>
    </row>
    <row r="107" ht="15.75" customHeight="1">
      <c r="A107" s="1"/>
      <c r="B107" s="2"/>
      <c r="C107" s="2"/>
      <c r="D107" s="2"/>
    </row>
    <row r="108" ht="15.75" customHeight="1">
      <c r="A108" s="1"/>
      <c r="B108" s="2"/>
      <c r="C108" s="2"/>
      <c r="D108" s="2"/>
    </row>
    <row r="109" ht="15.75" customHeight="1">
      <c r="A109" s="1"/>
      <c r="B109" s="2"/>
      <c r="C109" s="2"/>
      <c r="D109" s="2"/>
    </row>
    <row r="110" ht="15.75" customHeight="1">
      <c r="A110" s="1"/>
      <c r="B110" s="2"/>
      <c r="C110" s="2"/>
      <c r="D110" s="2"/>
    </row>
    <row r="111" ht="15.75" customHeight="1">
      <c r="A111" s="1"/>
      <c r="B111" s="2"/>
      <c r="C111" s="2"/>
      <c r="D111" s="2"/>
    </row>
    <row r="112" ht="15.75" customHeight="1">
      <c r="A112" s="1"/>
      <c r="B112" s="2"/>
      <c r="C112" s="2"/>
      <c r="D112" s="2"/>
    </row>
    <row r="113" ht="15.75" customHeight="1">
      <c r="A113" s="1"/>
      <c r="B113" s="2"/>
      <c r="C113" s="2"/>
      <c r="D113" s="2"/>
    </row>
    <row r="114" ht="15.75" customHeight="1">
      <c r="A114" s="1"/>
      <c r="B114" s="2"/>
      <c r="C114" s="2"/>
      <c r="D114" s="2"/>
    </row>
    <row r="115" ht="15.75" customHeight="1">
      <c r="A115" s="1"/>
      <c r="B115" s="2"/>
      <c r="C115" s="2"/>
      <c r="D115" s="2"/>
    </row>
    <row r="116" ht="15.75" customHeight="1">
      <c r="A116" s="1"/>
      <c r="B116" s="2"/>
      <c r="C116" s="2"/>
      <c r="D116" s="2"/>
    </row>
    <row r="117" ht="15.75" customHeight="1">
      <c r="A117" s="1"/>
      <c r="B117" s="2"/>
      <c r="C117" s="2"/>
      <c r="D117" s="2"/>
    </row>
    <row r="118" ht="15.75" customHeight="1">
      <c r="A118" s="1"/>
      <c r="B118" s="2"/>
      <c r="C118" s="2"/>
      <c r="D118" s="2"/>
    </row>
    <row r="119" ht="15.75" customHeight="1">
      <c r="A119" s="1"/>
      <c r="B119" s="2"/>
      <c r="C119" s="2"/>
      <c r="D119" s="2"/>
    </row>
    <row r="120" ht="15.75" customHeight="1">
      <c r="A120" s="1"/>
      <c r="B120" s="2"/>
      <c r="C120" s="2"/>
      <c r="D120" s="2"/>
    </row>
    <row r="121" ht="15.75" customHeight="1">
      <c r="A121" s="1"/>
      <c r="B121" s="2"/>
      <c r="C121" s="2"/>
      <c r="D121" s="2"/>
    </row>
    <row r="122" ht="15.75" customHeight="1">
      <c r="A122" s="1"/>
      <c r="B122" s="2"/>
      <c r="C122" s="2"/>
      <c r="D122" s="2"/>
    </row>
    <row r="123" ht="15.75" customHeight="1">
      <c r="A123" s="1"/>
      <c r="B123" s="2"/>
      <c r="C123" s="2"/>
      <c r="D123" s="2"/>
    </row>
    <row r="124" ht="15.75" customHeight="1">
      <c r="A124" s="1"/>
      <c r="B124" s="2"/>
      <c r="C124" s="2"/>
      <c r="D124" s="2"/>
    </row>
    <row r="125" ht="15.75" customHeight="1">
      <c r="A125" s="1"/>
      <c r="B125" s="2"/>
      <c r="C125" s="2"/>
      <c r="D125" s="2"/>
    </row>
    <row r="126" ht="15.75" customHeight="1">
      <c r="A126" s="1"/>
      <c r="B126" s="2"/>
      <c r="C126" s="2"/>
      <c r="D126" s="2"/>
    </row>
    <row r="127" ht="15.75" customHeight="1">
      <c r="A127" s="1"/>
      <c r="B127" s="2"/>
      <c r="C127" s="2"/>
      <c r="D127" s="2"/>
    </row>
    <row r="128" ht="15.75" customHeight="1">
      <c r="A128" s="1"/>
      <c r="B128" s="2"/>
      <c r="C128" s="2"/>
      <c r="D128" s="2"/>
    </row>
    <row r="129" ht="15.75" customHeight="1">
      <c r="A129" s="1"/>
      <c r="B129" s="2"/>
      <c r="C129" s="2"/>
      <c r="D129" s="2"/>
    </row>
    <row r="130" ht="15.75" customHeight="1">
      <c r="A130" s="1"/>
      <c r="B130" s="2"/>
      <c r="C130" s="2"/>
      <c r="D130" s="2"/>
    </row>
    <row r="131" ht="15.75" customHeight="1">
      <c r="A131" s="1"/>
      <c r="B131" s="2"/>
      <c r="C131" s="2"/>
      <c r="D131" s="2"/>
    </row>
    <row r="132" ht="15.75" customHeight="1">
      <c r="A132" s="1"/>
      <c r="B132" s="2"/>
      <c r="C132" s="2"/>
      <c r="D132" s="2"/>
    </row>
    <row r="133" ht="15.75" customHeight="1">
      <c r="A133" s="1"/>
      <c r="B133" s="2"/>
      <c r="C133" s="2"/>
      <c r="D133" s="2"/>
    </row>
    <row r="134" ht="15.75" customHeight="1">
      <c r="A134" s="1"/>
      <c r="B134" s="2"/>
      <c r="C134" s="2"/>
      <c r="D134" s="2"/>
    </row>
    <row r="135" ht="15.75" customHeight="1">
      <c r="A135" s="1"/>
      <c r="B135" s="2"/>
      <c r="C135" s="2"/>
      <c r="D135" s="2"/>
    </row>
    <row r="136" ht="15.75" customHeight="1">
      <c r="A136" s="1"/>
      <c r="B136" s="2"/>
      <c r="C136" s="2"/>
      <c r="D136" s="2"/>
    </row>
    <row r="137" ht="15.75" customHeight="1">
      <c r="A137" s="1"/>
      <c r="B137" s="2"/>
      <c r="C137" s="2"/>
      <c r="D137" s="2"/>
    </row>
    <row r="138" ht="15.75" customHeight="1">
      <c r="A138" s="1"/>
      <c r="B138" s="2"/>
      <c r="C138" s="2"/>
      <c r="D138" s="2"/>
    </row>
    <row r="139" ht="15.75" customHeight="1">
      <c r="A139" s="1"/>
      <c r="B139" s="2"/>
      <c r="C139" s="2"/>
      <c r="D139" s="2"/>
    </row>
    <row r="140" ht="15.75" customHeight="1">
      <c r="A140" s="1"/>
      <c r="B140" s="2"/>
      <c r="C140" s="2"/>
      <c r="D140" s="2"/>
    </row>
    <row r="141" ht="15.75" customHeight="1">
      <c r="A141" s="1"/>
      <c r="B141" s="2"/>
      <c r="C141" s="2"/>
      <c r="D141" s="2"/>
    </row>
    <row r="142" ht="15.75" customHeight="1">
      <c r="A142" s="1"/>
      <c r="B142" s="2"/>
      <c r="C142" s="2"/>
      <c r="D142" s="2"/>
    </row>
    <row r="143" ht="15.75" customHeight="1">
      <c r="A143" s="1"/>
      <c r="B143" s="2"/>
      <c r="C143" s="2"/>
      <c r="D143" s="2"/>
    </row>
    <row r="144" ht="15.75" customHeight="1">
      <c r="A144" s="1"/>
      <c r="B144" s="2"/>
      <c r="C144" s="2"/>
      <c r="D144" s="2"/>
    </row>
    <row r="145" ht="15.75" customHeight="1">
      <c r="A145" s="1"/>
      <c r="B145" s="2"/>
      <c r="C145" s="2"/>
      <c r="D145" s="2"/>
    </row>
    <row r="146" ht="15.75" customHeight="1">
      <c r="A146" s="1"/>
      <c r="B146" s="2"/>
      <c r="C146" s="2"/>
      <c r="D146" s="2"/>
    </row>
    <row r="147" ht="15.75" customHeight="1">
      <c r="A147" s="1"/>
      <c r="B147" s="2"/>
      <c r="C147" s="2"/>
      <c r="D147" s="2"/>
    </row>
    <row r="148" ht="15.75" customHeight="1">
      <c r="A148" s="1"/>
      <c r="B148" s="2"/>
      <c r="C148" s="2"/>
      <c r="D148" s="2"/>
    </row>
    <row r="149" ht="15.75" customHeight="1">
      <c r="A149" s="1"/>
      <c r="B149" s="2"/>
      <c r="C149" s="2"/>
      <c r="D149" s="2"/>
    </row>
    <row r="150" ht="15.75" customHeight="1">
      <c r="A150" s="1"/>
      <c r="B150" s="2"/>
      <c r="C150" s="2"/>
      <c r="D150" s="2"/>
    </row>
    <row r="151" ht="15.75" customHeight="1">
      <c r="A151" s="1"/>
      <c r="B151" s="2"/>
      <c r="C151" s="2"/>
      <c r="D151" s="2"/>
    </row>
    <row r="152" ht="15.75" customHeight="1">
      <c r="A152" s="1"/>
      <c r="B152" s="2"/>
      <c r="C152" s="2"/>
      <c r="D152" s="2"/>
    </row>
    <row r="153" ht="15.75" customHeight="1">
      <c r="A153" s="1"/>
      <c r="B153" s="2"/>
      <c r="C153" s="2"/>
      <c r="D153" s="2"/>
    </row>
    <row r="154" ht="15.75" customHeight="1">
      <c r="A154" s="1"/>
      <c r="B154" s="2"/>
      <c r="C154" s="2"/>
      <c r="D154" s="2"/>
    </row>
    <row r="155" ht="15.75" customHeight="1">
      <c r="A155" s="1"/>
      <c r="B155" s="2"/>
      <c r="C155" s="2"/>
      <c r="D155" s="2"/>
    </row>
    <row r="156" ht="15.75" customHeight="1">
      <c r="A156" s="1"/>
      <c r="B156" s="2"/>
      <c r="C156" s="2"/>
      <c r="D156" s="2"/>
    </row>
    <row r="157" ht="15.75" customHeight="1">
      <c r="A157" s="1"/>
      <c r="B157" s="2"/>
      <c r="C157" s="2"/>
      <c r="D157" s="2"/>
    </row>
    <row r="158" ht="15.75" customHeight="1">
      <c r="A158" s="1"/>
      <c r="B158" s="2"/>
      <c r="C158" s="2"/>
      <c r="D158" s="2"/>
    </row>
    <row r="159" ht="15.75" customHeight="1">
      <c r="A159" s="1"/>
      <c r="B159" s="2"/>
      <c r="C159" s="2"/>
      <c r="D159" s="2"/>
    </row>
    <row r="160" ht="15.75" customHeight="1">
      <c r="A160" s="1"/>
      <c r="B160" s="2"/>
      <c r="C160" s="2"/>
      <c r="D160" s="2"/>
    </row>
    <row r="161" ht="15.75" customHeight="1">
      <c r="A161" s="1"/>
      <c r="B161" s="2"/>
      <c r="C161" s="2"/>
      <c r="D161" s="2"/>
    </row>
    <row r="162" ht="15.75" customHeight="1">
      <c r="A162" s="1"/>
      <c r="B162" s="2"/>
      <c r="C162" s="2"/>
      <c r="D162" s="2"/>
    </row>
    <row r="163" ht="15.75" customHeight="1">
      <c r="A163" s="1"/>
      <c r="B163" s="2"/>
      <c r="C163" s="2"/>
      <c r="D163" s="2"/>
    </row>
    <row r="164" ht="15.75" customHeight="1">
      <c r="A164" s="1"/>
      <c r="B164" s="2"/>
      <c r="C164" s="2"/>
      <c r="D164" s="2"/>
    </row>
    <row r="165" ht="15.75" customHeight="1">
      <c r="A165" s="1"/>
      <c r="B165" s="2"/>
      <c r="C165" s="2"/>
      <c r="D165" s="2"/>
    </row>
    <row r="166" ht="15.75" customHeight="1">
      <c r="A166" s="1"/>
      <c r="B166" s="2"/>
      <c r="C166" s="2"/>
      <c r="D166" s="2"/>
    </row>
    <row r="167" ht="15.75" customHeight="1">
      <c r="A167" s="1"/>
      <c r="B167" s="2"/>
      <c r="C167" s="2"/>
      <c r="D167" s="2"/>
    </row>
    <row r="168" ht="15.75" customHeight="1">
      <c r="A168" s="1"/>
      <c r="B168" s="2"/>
      <c r="C168" s="2"/>
      <c r="D168" s="2"/>
    </row>
    <row r="169" ht="15.75" customHeight="1">
      <c r="A169" s="1"/>
      <c r="B169" s="2"/>
      <c r="C169" s="2"/>
      <c r="D169" s="2"/>
    </row>
    <row r="170" ht="15.75" customHeight="1">
      <c r="A170" s="1"/>
      <c r="B170" s="2"/>
      <c r="C170" s="2"/>
      <c r="D170" s="2"/>
    </row>
    <row r="171" ht="15.75" customHeight="1">
      <c r="A171" s="1"/>
      <c r="B171" s="2"/>
      <c r="C171" s="2"/>
      <c r="D171" s="2"/>
    </row>
    <row r="172" ht="15.75" customHeight="1">
      <c r="A172" s="1"/>
      <c r="B172" s="2"/>
      <c r="C172" s="2"/>
      <c r="D172" s="2"/>
    </row>
    <row r="173" ht="15.75" customHeight="1">
      <c r="A173" s="1"/>
      <c r="B173" s="2"/>
      <c r="C173" s="2"/>
      <c r="D173" s="2"/>
    </row>
    <row r="174" ht="15.75" customHeight="1">
      <c r="A174" s="1"/>
      <c r="B174" s="2"/>
      <c r="C174" s="2"/>
      <c r="D174" s="2"/>
    </row>
    <row r="175" ht="15.75" customHeight="1">
      <c r="A175" s="1"/>
      <c r="B175" s="2"/>
      <c r="C175" s="2"/>
      <c r="D175" s="2"/>
    </row>
    <row r="176" ht="15.75" customHeight="1">
      <c r="A176" s="1"/>
      <c r="B176" s="2"/>
      <c r="C176" s="2"/>
      <c r="D176" s="2"/>
    </row>
    <row r="177" ht="15.75" customHeight="1">
      <c r="A177" s="1"/>
      <c r="B177" s="2"/>
      <c r="C177" s="2"/>
      <c r="D177" s="2"/>
    </row>
    <row r="178" ht="15.75" customHeight="1">
      <c r="A178" s="1"/>
      <c r="B178" s="2"/>
      <c r="C178" s="2"/>
      <c r="D178" s="2"/>
    </row>
    <row r="179" ht="15.75" customHeight="1">
      <c r="A179" s="1"/>
      <c r="B179" s="2"/>
      <c r="C179" s="2"/>
      <c r="D179" s="2"/>
    </row>
    <row r="180" ht="15.75" customHeight="1">
      <c r="A180" s="1"/>
      <c r="B180" s="2"/>
      <c r="C180" s="2"/>
      <c r="D180" s="2"/>
    </row>
    <row r="181" ht="15.75" customHeight="1">
      <c r="A181" s="1"/>
      <c r="B181" s="2"/>
      <c r="C181" s="2"/>
      <c r="D181" s="2"/>
    </row>
    <row r="182" ht="15.75" customHeight="1">
      <c r="A182" s="1"/>
      <c r="B182" s="2"/>
      <c r="C182" s="2"/>
      <c r="D182" s="2"/>
    </row>
    <row r="183" ht="15.75" customHeight="1">
      <c r="A183" s="1"/>
      <c r="B183" s="2"/>
      <c r="C183" s="2"/>
      <c r="D183" s="2"/>
    </row>
    <row r="184" ht="15.75" customHeight="1">
      <c r="A184" s="1"/>
      <c r="B184" s="2"/>
      <c r="C184" s="2"/>
      <c r="D184" s="2"/>
    </row>
    <row r="185" ht="15.75" customHeight="1">
      <c r="A185" s="1"/>
      <c r="B185" s="2"/>
      <c r="C185" s="2"/>
      <c r="D185" s="2"/>
    </row>
    <row r="186" ht="15.75" customHeight="1">
      <c r="A186" s="1"/>
      <c r="B186" s="2"/>
      <c r="C186" s="2"/>
      <c r="D186" s="2"/>
    </row>
    <row r="187" ht="15.75" customHeight="1">
      <c r="A187" s="1"/>
      <c r="B187" s="2"/>
      <c r="C187" s="2"/>
      <c r="D187" s="2"/>
    </row>
    <row r="188" ht="15.75" customHeight="1">
      <c r="A188" s="1"/>
      <c r="B188" s="2"/>
      <c r="C188" s="2"/>
      <c r="D188" s="2"/>
    </row>
    <row r="189" ht="15.75" customHeight="1">
      <c r="A189" s="1"/>
      <c r="B189" s="2"/>
      <c r="C189" s="2"/>
      <c r="D189" s="2"/>
    </row>
    <row r="190" ht="15.75" customHeight="1">
      <c r="A190" s="1"/>
      <c r="B190" s="2"/>
      <c r="C190" s="2"/>
      <c r="D190" s="2"/>
    </row>
    <row r="191" ht="15.75" customHeight="1">
      <c r="A191" s="1"/>
      <c r="B191" s="2"/>
      <c r="C191" s="2"/>
      <c r="D191" s="2"/>
    </row>
    <row r="192" ht="15.75" customHeight="1">
      <c r="A192" s="1"/>
      <c r="B192" s="2"/>
      <c r="C192" s="2"/>
      <c r="D192" s="2"/>
    </row>
    <row r="193" ht="15.75" customHeight="1">
      <c r="A193" s="1"/>
      <c r="B193" s="2"/>
      <c r="C193" s="2"/>
      <c r="D193" s="2"/>
    </row>
    <row r="194" ht="15.75" customHeight="1">
      <c r="A194" s="1"/>
      <c r="B194" s="2"/>
      <c r="C194" s="2"/>
      <c r="D194" s="2"/>
    </row>
    <row r="195" ht="15.75" customHeight="1">
      <c r="A195" s="1"/>
      <c r="B195" s="2"/>
      <c r="C195" s="2"/>
      <c r="D195" s="2"/>
    </row>
    <row r="196" ht="15.75" customHeight="1">
      <c r="A196" s="1"/>
      <c r="B196" s="2"/>
      <c r="C196" s="2"/>
      <c r="D196" s="2"/>
    </row>
    <row r="197" ht="15.75" customHeight="1">
      <c r="A197" s="1"/>
      <c r="B197" s="2"/>
      <c r="C197" s="2"/>
      <c r="D197" s="2"/>
    </row>
    <row r="198" ht="15.75" customHeight="1">
      <c r="A198" s="1"/>
      <c r="B198" s="2"/>
      <c r="C198" s="2"/>
      <c r="D198" s="2"/>
    </row>
    <row r="199" ht="15.75" customHeight="1">
      <c r="A199" s="1"/>
      <c r="B199" s="2"/>
      <c r="C199" s="2"/>
      <c r="D199" s="2"/>
    </row>
    <row r="200" ht="15.75" customHeight="1">
      <c r="A200" s="1"/>
      <c r="B200" s="2"/>
      <c r="C200" s="2"/>
      <c r="D200" s="2"/>
    </row>
    <row r="201" ht="15.75" customHeight="1">
      <c r="A201" s="1"/>
      <c r="B201" s="2"/>
      <c r="C201" s="2"/>
      <c r="D201" s="2"/>
    </row>
    <row r="202" ht="15.75" customHeight="1">
      <c r="A202" s="1"/>
      <c r="B202" s="2"/>
      <c r="C202" s="2"/>
      <c r="D202" s="2"/>
    </row>
    <row r="203" ht="15.75" customHeight="1">
      <c r="A203" s="1"/>
      <c r="B203" s="2"/>
      <c r="C203" s="2"/>
      <c r="D203" s="2"/>
    </row>
    <row r="204" ht="15.75" customHeight="1">
      <c r="A204" s="1"/>
      <c r="B204" s="2"/>
      <c r="C204" s="2"/>
      <c r="D204" s="2"/>
    </row>
    <row r="205" ht="15.75" customHeight="1">
      <c r="A205" s="1"/>
      <c r="B205" s="2"/>
      <c r="C205" s="2"/>
      <c r="D205" s="2"/>
    </row>
    <row r="206" ht="15.75" customHeight="1">
      <c r="A206" s="1"/>
      <c r="B206" s="2"/>
      <c r="C206" s="2"/>
      <c r="D206" s="2"/>
    </row>
    <row r="207" ht="15.75" customHeight="1">
      <c r="A207" s="1"/>
      <c r="B207" s="2"/>
      <c r="C207" s="2"/>
      <c r="D207" s="2"/>
    </row>
    <row r="208" ht="15.75" customHeight="1">
      <c r="A208" s="1"/>
      <c r="B208" s="2"/>
      <c r="C208" s="2"/>
      <c r="D208" s="2"/>
    </row>
    <row r="209" ht="15.75" customHeight="1">
      <c r="A209" s="1"/>
      <c r="B209" s="2"/>
      <c r="C209" s="2"/>
      <c r="D209" s="2"/>
    </row>
    <row r="210" ht="15.75" customHeight="1">
      <c r="A210" s="1"/>
      <c r="B210" s="2"/>
      <c r="C210" s="2"/>
      <c r="D210" s="2"/>
    </row>
    <row r="211" ht="15.75" customHeight="1">
      <c r="A211" s="1"/>
      <c r="B211" s="2"/>
      <c r="C211" s="2"/>
      <c r="D211" s="2"/>
    </row>
    <row r="212" ht="15.75" customHeight="1">
      <c r="A212" s="1"/>
      <c r="B212" s="2"/>
      <c r="C212" s="2"/>
      <c r="D212" s="2"/>
    </row>
    <row r="213" ht="15.75" customHeight="1">
      <c r="A213" s="1"/>
      <c r="B213" s="2"/>
      <c r="C213" s="2"/>
      <c r="D213" s="2"/>
    </row>
    <row r="214" ht="15.75" customHeight="1">
      <c r="A214" s="1"/>
      <c r="B214" s="2"/>
      <c r="C214" s="2"/>
      <c r="D214" s="2"/>
    </row>
    <row r="215" ht="15.75" customHeight="1">
      <c r="A215" s="1"/>
      <c r="B215" s="2"/>
      <c r="C215" s="2"/>
      <c r="D215" s="2"/>
    </row>
    <row r="216" ht="15.75" customHeight="1">
      <c r="A216" s="1"/>
      <c r="B216" s="2"/>
      <c r="C216" s="2"/>
      <c r="D216" s="2"/>
    </row>
    <row r="217" ht="15.75" customHeight="1">
      <c r="A217" s="1"/>
      <c r="B217" s="2"/>
      <c r="C217" s="2"/>
      <c r="D217" s="2"/>
    </row>
    <row r="218" ht="15.75" customHeight="1">
      <c r="A218" s="1"/>
      <c r="B218" s="2"/>
      <c r="C218" s="2"/>
      <c r="D218" s="2"/>
    </row>
    <row r="219" ht="15.75" customHeight="1">
      <c r="A219" s="1"/>
      <c r="B219" s="2"/>
      <c r="C219" s="2"/>
      <c r="D219" s="2"/>
    </row>
    <row r="220" ht="15.75" customHeight="1">
      <c r="A220" s="1"/>
      <c r="B220" s="2"/>
      <c r="C220" s="2"/>
      <c r="D220" s="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F1:F220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7.63"/>
    <col customWidth="1" min="2" max="2" width="18.38"/>
    <col customWidth="1" min="3" max="3" width="30.38"/>
    <col customWidth="1" min="4" max="23" width="14.38"/>
  </cols>
  <sheetData>
    <row r="1" ht="15.75" customHeight="1">
      <c r="A1" s="1"/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5.75" customHeight="1">
      <c r="A2" s="12" t="s">
        <v>4</v>
      </c>
      <c r="B2" s="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15.75" customHeight="1">
      <c r="A3" s="8"/>
      <c r="B3" s="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15.75" customHeight="1">
      <c r="A4" s="12" t="s">
        <v>1</v>
      </c>
      <c r="B4" s="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ht="15.75" customHeight="1">
      <c r="A5" s="13" t="s">
        <v>9</v>
      </c>
      <c r="B5" s="14">
        <v>57008.0</v>
      </c>
      <c r="C5" s="15" t="s">
        <v>10</v>
      </c>
      <c r="D5" s="16"/>
      <c r="E5" s="1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ht="15.75" customHeight="1">
      <c r="A6" s="13" t="s">
        <v>11</v>
      </c>
      <c r="B6" s="6">
        <v>21000.0</v>
      </c>
      <c r="C6" s="15" t="s">
        <v>12</v>
      </c>
      <c r="D6" s="16"/>
      <c r="E6" s="1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ht="15.75" customHeight="1">
      <c r="A7" s="13" t="s">
        <v>13</v>
      </c>
      <c r="B7" s="14">
        <v>12000.0</v>
      </c>
      <c r="C7" s="15" t="s">
        <v>14</v>
      </c>
      <c r="D7" s="16"/>
      <c r="E7" s="1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5.75" customHeight="1">
      <c r="A8" s="18" t="s">
        <v>15</v>
      </c>
      <c r="B8" s="14">
        <v>18000.0</v>
      </c>
      <c r="C8" s="19" t="s">
        <v>16</v>
      </c>
      <c r="D8" s="13"/>
      <c r="E8" s="1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5.75" customHeight="1">
      <c r="A9" s="13"/>
      <c r="B9" s="6"/>
      <c r="C9" s="15"/>
      <c r="D9" s="13"/>
      <c r="E9" s="1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5.75" customHeight="1">
      <c r="A10" s="13" t="s">
        <v>3</v>
      </c>
      <c r="B10" s="6">
        <f>B5+B6+B7+B8</f>
        <v>108008</v>
      </c>
      <c r="C10" s="15"/>
      <c r="D10" s="13"/>
      <c r="E10" s="1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15.75" customHeight="1">
      <c r="A11" s="13"/>
      <c r="B11" s="6"/>
      <c r="C11" s="15"/>
      <c r="D11" s="8"/>
      <c r="E11" s="1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15.75" customHeight="1">
      <c r="A12" s="13"/>
      <c r="B12" s="6"/>
      <c r="C12" s="15"/>
      <c r="D12" s="8"/>
      <c r="E12" s="1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15.75" customHeight="1">
      <c r="A13" s="20" t="s">
        <v>2</v>
      </c>
      <c r="C13" s="15"/>
      <c r="D13" s="17"/>
      <c r="E13" s="1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15.75" customHeight="1">
      <c r="A14" s="13" t="s">
        <v>17</v>
      </c>
      <c r="B14" s="14">
        <v>-1800.0</v>
      </c>
      <c r="C14" s="15" t="s">
        <v>18</v>
      </c>
      <c r="D14" s="17"/>
      <c r="E14" s="17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15.75" customHeight="1">
      <c r="A15" s="13" t="s">
        <v>19</v>
      </c>
      <c r="B15" s="14">
        <v>-6000.0</v>
      </c>
      <c r="C15" s="19" t="s">
        <v>20</v>
      </c>
      <c r="D15" s="17"/>
      <c r="E15" s="1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15.75" customHeight="1">
      <c r="A16" s="13" t="s">
        <v>21</v>
      </c>
      <c r="B16" s="14">
        <v>-8000.0</v>
      </c>
      <c r="C16" s="15" t="s">
        <v>22</v>
      </c>
      <c r="D16" s="17"/>
      <c r="E16" s="1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15.75" customHeight="1">
      <c r="A17" s="13" t="s">
        <v>23</v>
      </c>
      <c r="B17" s="14">
        <v>-910.0</v>
      </c>
      <c r="C17" s="19" t="s">
        <v>24</v>
      </c>
      <c r="D17" s="17"/>
      <c r="E17" s="1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15.75" customHeight="1">
      <c r="A18" s="13" t="s">
        <v>25</v>
      </c>
      <c r="B18" s="14">
        <v>-1000.0</v>
      </c>
      <c r="C18" s="19" t="s">
        <v>26</v>
      </c>
      <c r="D18" s="17"/>
      <c r="E18" s="1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15.75" customHeight="1">
      <c r="A19" s="15" t="s">
        <v>27</v>
      </c>
      <c r="B19" s="14">
        <v>-500.0</v>
      </c>
      <c r="C19" s="15" t="s">
        <v>28</v>
      </c>
      <c r="D19" s="17"/>
      <c r="E19" s="1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15.75" customHeight="1">
      <c r="A20" s="13" t="s">
        <v>13</v>
      </c>
      <c r="B20" s="14">
        <v>-26000.0</v>
      </c>
      <c r="C20" s="15" t="s">
        <v>29</v>
      </c>
      <c r="D20" s="17"/>
      <c r="E20" s="1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A21" s="13" t="s">
        <v>30</v>
      </c>
      <c r="B21" s="6">
        <v>-3200.0</v>
      </c>
      <c r="C21" s="19" t="s">
        <v>31</v>
      </c>
      <c r="D21" s="17"/>
      <c r="E21" s="17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15.75" customHeight="1">
      <c r="A22" s="13" t="s">
        <v>32</v>
      </c>
      <c r="B22" s="14">
        <v>-1000.0</v>
      </c>
      <c r="C22" s="15" t="s">
        <v>33</v>
      </c>
      <c r="D22" s="17"/>
      <c r="E22" s="17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15.75" customHeight="1">
      <c r="A23" s="13" t="s">
        <v>34</v>
      </c>
      <c r="B23" s="6">
        <v>-2000.0</v>
      </c>
      <c r="C23" s="15" t="s">
        <v>35</v>
      </c>
      <c r="D23" s="17"/>
      <c r="E23" s="1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15.75" customHeight="1"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15.75" customHeight="1">
      <c r="A25" s="8" t="s">
        <v>3</v>
      </c>
      <c r="B25" s="6">
        <f>B14+B15+B16+B17+B18+B19+B20+B21+B22+B23</f>
        <v>-50410</v>
      </c>
      <c r="C25" s="1"/>
      <c r="D25" s="17"/>
      <c r="E25" s="17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15.75" customHeight="1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15.75" customHeight="1">
      <c r="A27" s="8"/>
      <c r="B27" s="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15.75" customHeight="1">
      <c r="A28" s="8"/>
      <c r="B28" s="6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15.75" customHeight="1">
      <c r="A29" s="12" t="s">
        <v>36</v>
      </c>
      <c r="B29" s="21">
        <f>B25+B10</f>
        <v>57598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15.75" customHeight="1">
      <c r="A30" s="1"/>
      <c r="B30" s="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15.75" customHeight="1">
      <c r="A31" s="1"/>
      <c r="B31" s="2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ht="15.75" customHeight="1">
      <c r="A32" s="1"/>
      <c r="B32" s="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15.75" customHeight="1">
      <c r="A64" s="1"/>
      <c r="B64" s="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15.75" customHeight="1">
      <c r="A65" s="1"/>
      <c r="B65" s="6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15.75" customHeight="1">
      <c r="A66" s="1"/>
      <c r="B66" s="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5.75" customHeight="1">
      <c r="A67" s="1"/>
      <c r="B67" s="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5.75" customHeight="1">
      <c r="A68" s="1"/>
      <c r="B68" s="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5.75" customHeight="1">
      <c r="A69" s="1"/>
      <c r="B69" s="6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5.75" customHeight="1">
      <c r="A70" s="1"/>
      <c r="B70" s="6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5.75" customHeight="1">
      <c r="A71" s="1"/>
      <c r="B71" s="6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5.75" customHeight="1">
      <c r="A72" s="1"/>
      <c r="B72" s="6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5.75" customHeight="1">
      <c r="A73" s="1"/>
      <c r="B73" s="6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5.75" customHeight="1">
      <c r="A74" s="1"/>
      <c r="B74" s="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5.75" customHeight="1">
      <c r="A75" s="1"/>
      <c r="B75" s="6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5.75" customHeight="1">
      <c r="A76" s="1"/>
      <c r="B76" s="6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5.75" customHeight="1">
      <c r="A77" s="1"/>
      <c r="B77" s="6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5.75" customHeight="1">
      <c r="A78" s="1"/>
      <c r="B78" s="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5.75" customHeight="1">
      <c r="A79" s="1"/>
      <c r="B79" s="6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5.75" customHeight="1">
      <c r="A80" s="1"/>
      <c r="B80" s="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5.75" customHeight="1">
      <c r="A81" s="1"/>
      <c r="B81" s="6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5.75" customHeight="1">
      <c r="A82" s="1"/>
      <c r="B82" s="6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5.75" customHeight="1">
      <c r="A83" s="1"/>
      <c r="B83" s="6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5.75" customHeight="1">
      <c r="A84" s="1"/>
      <c r="B84" s="6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5.75" customHeight="1">
      <c r="A85" s="1"/>
      <c r="B85" s="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5.75" customHeight="1">
      <c r="A86" s="1"/>
      <c r="B86" s="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5.75" customHeight="1">
      <c r="A87" s="1"/>
      <c r="B87" s="6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5.75" customHeight="1">
      <c r="A88" s="1"/>
      <c r="B88" s="6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5.75" customHeight="1">
      <c r="A89" s="1"/>
      <c r="B89" s="6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5.75" customHeight="1">
      <c r="A90" s="1"/>
      <c r="B90" s="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5.75" customHeight="1">
      <c r="A91" s="1"/>
      <c r="B91" s="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5.75" customHeight="1">
      <c r="A92" s="1"/>
      <c r="B92" s="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5.75" customHeight="1">
      <c r="A93" s="1"/>
      <c r="B93" s="6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5.75" customHeight="1">
      <c r="A94" s="1"/>
      <c r="B94" s="6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5.75" customHeight="1">
      <c r="A95" s="1"/>
      <c r="B95" s="6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5.75" customHeight="1">
      <c r="A96" s="1"/>
      <c r="B96" s="6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5.75" customHeight="1">
      <c r="A97" s="1"/>
      <c r="B97" s="6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5.75" customHeight="1">
      <c r="A98" s="1"/>
      <c r="B98" s="6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5.75" customHeight="1">
      <c r="A99" s="1"/>
      <c r="B99" s="6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5.75" customHeight="1">
      <c r="A100" s="1"/>
      <c r="B100" s="6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5.75" customHeight="1">
      <c r="A101" s="1"/>
      <c r="B101" s="6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5.75" customHeight="1">
      <c r="A102" s="1"/>
      <c r="B102" s="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5.75" customHeight="1">
      <c r="A103" s="1"/>
      <c r="B103" s="6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5.75" customHeight="1">
      <c r="A104" s="1"/>
      <c r="B104" s="6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5.75" customHeight="1">
      <c r="A105" s="1"/>
      <c r="B105" s="6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5.75" customHeight="1">
      <c r="A106" s="1"/>
      <c r="B106" s="6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5.75" customHeight="1">
      <c r="A107" s="1"/>
      <c r="B107" s="6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5.75" customHeight="1">
      <c r="A108" s="1"/>
      <c r="B108" s="6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5.75" customHeight="1">
      <c r="A109" s="1"/>
      <c r="B109" s="6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5.75" customHeight="1">
      <c r="A110" s="1"/>
      <c r="B110" s="6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5.75" customHeight="1">
      <c r="A111" s="1"/>
      <c r="B111" s="6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5.75" customHeight="1">
      <c r="A112" s="1"/>
      <c r="B112" s="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ht="15.75" customHeight="1">
      <c r="A113" s="1"/>
      <c r="B113" s="6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5.75" customHeight="1">
      <c r="A114" s="1"/>
      <c r="B114" s="6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5.75" customHeight="1">
      <c r="A115" s="1"/>
      <c r="B115" s="6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5.75" customHeight="1">
      <c r="A116" s="1"/>
      <c r="B116" s="6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5.75" customHeight="1">
      <c r="A117" s="1"/>
      <c r="B117" s="6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5.75" customHeight="1">
      <c r="A118" s="1"/>
      <c r="B118" s="6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5.75" customHeight="1">
      <c r="A119" s="1"/>
      <c r="B119" s="6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5.75" customHeight="1">
      <c r="A120" s="1"/>
      <c r="B120" s="6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5.75" customHeight="1">
      <c r="A121" s="1"/>
      <c r="B121" s="6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5.75" customHeight="1">
      <c r="A122" s="1"/>
      <c r="B122" s="6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5.75" customHeight="1">
      <c r="A123" s="1"/>
      <c r="B123" s="6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5.75" customHeight="1">
      <c r="A124" s="1"/>
      <c r="B124" s="6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5.75" customHeight="1">
      <c r="A125" s="1"/>
      <c r="B125" s="6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5.75" customHeight="1">
      <c r="A126" s="1"/>
      <c r="B126" s="6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5.75" customHeight="1">
      <c r="A127" s="1"/>
      <c r="B127" s="6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5.75" customHeight="1">
      <c r="A128" s="1"/>
      <c r="B128" s="6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5.75" customHeight="1">
      <c r="A129" s="1"/>
      <c r="B129" s="6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5.75" customHeight="1">
      <c r="A130" s="1"/>
      <c r="B130" s="6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5.75" customHeight="1">
      <c r="A131" s="1"/>
      <c r="B131" s="6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5.75" customHeight="1">
      <c r="A132" s="1"/>
      <c r="B132" s="6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5.75" customHeight="1">
      <c r="A133" s="1"/>
      <c r="B133" s="6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5.75" customHeight="1">
      <c r="A134" s="1"/>
      <c r="B134" s="6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5.75" customHeight="1">
      <c r="A135" s="1"/>
      <c r="B135" s="6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5.75" customHeight="1">
      <c r="A136" s="1"/>
      <c r="B136" s="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5.75" customHeight="1">
      <c r="A137" s="1"/>
      <c r="B137" s="6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5.75" customHeight="1">
      <c r="A138" s="1"/>
      <c r="B138" s="6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5.75" customHeight="1">
      <c r="A139" s="1"/>
      <c r="B139" s="6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5.75" customHeight="1">
      <c r="A140" s="1"/>
      <c r="B140" s="6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5.75" customHeight="1">
      <c r="A141" s="1"/>
      <c r="B141" s="6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5.75" customHeight="1">
      <c r="A142" s="1"/>
      <c r="B142" s="6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5.75" customHeight="1">
      <c r="A143" s="1"/>
      <c r="B143" s="6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5.75" customHeight="1">
      <c r="A144" s="1"/>
      <c r="B144" s="6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5.75" customHeight="1">
      <c r="A145" s="1"/>
      <c r="B145" s="6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5.75" customHeight="1">
      <c r="A146" s="1"/>
      <c r="B146" s="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5.75" customHeight="1">
      <c r="A147" s="1"/>
      <c r="B147" s="6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5.75" customHeight="1">
      <c r="A148" s="1"/>
      <c r="B148" s="6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5.75" customHeight="1">
      <c r="A149" s="1"/>
      <c r="B149" s="6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5.75" customHeight="1">
      <c r="A150" s="1"/>
      <c r="B150" s="6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5.75" customHeight="1">
      <c r="A151" s="1"/>
      <c r="B151" s="6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5.75" customHeight="1">
      <c r="A152" s="1"/>
      <c r="B152" s="6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5.75" customHeight="1">
      <c r="A153" s="1"/>
      <c r="B153" s="6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5.75" customHeight="1">
      <c r="A154" s="1"/>
      <c r="B154" s="6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5.75" customHeight="1">
      <c r="A155" s="1"/>
      <c r="B155" s="6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5.75" customHeight="1">
      <c r="A156" s="1"/>
      <c r="B156" s="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5.75" customHeight="1">
      <c r="A157" s="1"/>
      <c r="B157" s="6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5.75" customHeight="1">
      <c r="A158" s="1"/>
      <c r="B158" s="6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5.75" customHeight="1">
      <c r="A159" s="1"/>
      <c r="B159" s="6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5.75" customHeight="1">
      <c r="A160" s="1"/>
      <c r="B160" s="6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5.75" customHeight="1">
      <c r="A161" s="1"/>
      <c r="B161" s="6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5.75" customHeight="1">
      <c r="A162" s="1"/>
      <c r="B162" s="6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5.75" customHeight="1">
      <c r="A163" s="1"/>
      <c r="B163" s="6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5.75" customHeight="1">
      <c r="A164" s="1"/>
      <c r="B164" s="6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5.75" customHeight="1">
      <c r="A165" s="1"/>
      <c r="B165" s="6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5.75" customHeight="1">
      <c r="A166" s="1"/>
      <c r="B166" s="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5.75" customHeight="1">
      <c r="A167" s="1"/>
      <c r="B167" s="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5.75" customHeight="1">
      <c r="A168" s="1"/>
      <c r="B168" s="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5.75" customHeight="1">
      <c r="A169" s="1"/>
      <c r="B169" s="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5.75" customHeight="1">
      <c r="A170" s="1"/>
      <c r="B170" s="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5.75" customHeight="1">
      <c r="A171" s="1"/>
      <c r="B171" s="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5.75" customHeight="1">
      <c r="A172" s="1"/>
      <c r="B172" s="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5.75" customHeight="1">
      <c r="A173" s="1"/>
      <c r="B173" s="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5.75" customHeight="1">
      <c r="A174" s="1"/>
      <c r="B174" s="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5.75" customHeight="1">
      <c r="A175" s="1"/>
      <c r="B175" s="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5.75" customHeight="1">
      <c r="A176" s="1"/>
      <c r="B176" s="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5.75" customHeight="1">
      <c r="A177" s="1"/>
      <c r="B177" s="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5.75" customHeight="1">
      <c r="A178" s="1"/>
      <c r="B178" s="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5.75" customHeight="1">
      <c r="A179" s="1"/>
      <c r="B179" s="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5.75" customHeight="1">
      <c r="A180" s="1"/>
      <c r="B180" s="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5.75" customHeight="1">
      <c r="A181" s="1"/>
      <c r="B181" s="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5.75" customHeight="1">
      <c r="A182" s="1"/>
      <c r="B182" s="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5.75" customHeight="1">
      <c r="A183" s="1"/>
      <c r="B183" s="6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5.75" customHeight="1">
      <c r="A184" s="1"/>
      <c r="B184" s="6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5.75" customHeight="1">
      <c r="A185" s="1"/>
      <c r="B185" s="6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5.75" customHeight="1">
      <c r="A186" s="1"/>
      <c r="B186" s="6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5.75" customHeight="1">
      <c r="A187" s="1"/>
      <c r="B187" s="6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5.75" customHeight="1">
      <c r="A188" s="1"/>
      <c r="B188" s="6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5.75" customHeight="1">
      <c r="A189" s="1"/>
      <c r="B189" s="6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5.75" customHeight="1">
      <c r="A190" s="1"/>
      <c r="B190" s="6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5.75" customHeight="1">
      <c r="A191" s="1"/>
      <c r="B191" s="6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5.75" customHeight="1">
      <c r="A192" s="1"/>
      <c r="B192" s="6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5.75" customHeight="1">
      <c r="A193" s="1"/>
      <c r="B193" s="6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5.75" customHeight="1">
      <c r="A194" s="1"/>
      <c r="B194" s="6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5.75" customHeight="1">
      <c r="A195" s="1"/>
      <c r="B195" s="6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5.75" customHeight="1">
      <c r="A196" s="1"/>
      <c r="B196" s="6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5.75" customHeight="1">
      <c r="A197" s="1"/>
      <c r="B197" s="6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5.75" customHeight="1">
      <c r="A198" s="1"/>
      <c r="B198" s="6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5.75" customHeight="1">
      <c r="A199" s="1"/>
      <c r="B199" s="6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5.75" customHeight="1">
      <c r="A200" s="1"/>
      <c r="B200" s="6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5.75" customHeight="1">
      <c r="A201" s="1"/>
      <c r="B201" s="6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5.75" customHeight="1">
      <c r="A202" s="1"/>
      <c r="B202" s="6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5.75" customHeight="1">
      <c r="A203" s="1"/>
      <c r="B203" s="6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5.75" customHeight="1">
      <c r="A204" s="1"/>
      <c r="B204" s="6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5.75" customHeight="1">
      <c r="A205" s="1"/>
      <c r="B205" s="6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5.75" customHeight="1">
      <c r="A206" s="1"/>
      <c r="B206" s="6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5.75" customHeight="1">
      <c r="A207" s="1"/>
      <c r="B207" s="6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5.75" customHeight="1">
      <c r="A208" s="1"/>
      <c r="B208" s="6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5.75" customHeight="1">
      <c r="A209" s="1"/>
      <c r="B209" s="6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5.75" customHeight="1">
      <c r="A210" s="1"/>
      <c r="B210" s="6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5.75" customHeight="1">
      <c r="A211" s="1"/>
      <c r="B211" s="6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5.75" customHeight="1">
      <c r="A212" s="1"/>
      <c r="B212" s="6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5.75" customHeight="1">
      <c r="A213" s="1"/>
      <c r="B213" s="6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ht="15.75" customHeight="1">
      <c r="A214" s="1"/>
      <c r="B214" s="6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ht="15.75" customHeight="1">
      <c r="A215" s="1"/>
      <c r="B215" s="6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ht="15.75" customHeight="1">
      <c r="A216" s="1"/>
      <c r="B216" s="6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ht="15.75" customHeight="1">
      <c r="A217" s="1"/>
      <c r="B217" s="6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ht="15.75" customHeight="1">
      <c r="A218" s="1"/>
      <c r="B218" s="6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ht="15.75" customHeight="1">
      <c r="A219" s="1"/>
      <c r="B219" s="6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ht="15.75" customHeight="1">
      <c r="A220" s="1"/>
      <c r="B220" s="6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ht="15.75" customHeight="1">
      <c r="A221" s="1"/>
      <c r="B221" s="6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ht="15.75" customHeight="1">
      <c r="A222" s="1"/>
      <c r="B222" s="6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ht="15.75" customHeight="1">
      <c r="A223" s="1"/>
      <c r="B223" s="6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ht="15.75" customHeight="1">
      <c r="A224" s="1"/>
      <c r="B224" s="6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ht="15.75" customHeight="1">
      <c r="A225" s="1"/>
      <c r="B225" s="6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ht="15.75" customHeight="1">
      <c r="A226" s="1"/>
      <c r="B226" s="6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ht="15.75" customHeight="1">
      <c r="A227" s="1"/>
      <c r="B227" s="6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ht="15.75" customHeight="1">
      <c r="A228" s="1"/>
      <c r="B228" s="6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ht="15.75" customHeight="1">
      <c r="A229" s="1"/>
      <c r="B229" s="6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ht="15.75" customHeight="1">
      <c r="B230" s="6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ht="15.75" customHeight="1">
      <c r="B231" s="6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0.38"/>
    <col customWidth="1" min="2" max="3" width="14.38"/>
    <col customWidth="1" min="4" max="4" width="38.88"/>
    <col customWidth="1" min="5" max="5" width="59.75"/>
    <col customWidth="1" min="6" max="25" width="14.38"/>
  </cols>
  <sheetData>
    <row r="1" ht="15.75" customHeight="1">
      <c r="A1" s="15"/>
      <c r="B1" s="15"/>
      <c r="C1" s="22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ht="15.75" customHeight="1">
      <c r="A2" s="20" t="s">
        <v>5</v>
      </c>
      <c r="B2" s="15"/>
      <c r="C2" s="6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ht="15.75" customHeight="1">
      <c r="A3" s="13"/>
      <c r="B3" s="15"/>
      <c r="C3" s="6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ht="15.75" customHeight="1">
      <c r="A4" s="20" t="s">
        <v>1</v>
      </c>
      <c r="B4" s="15"/>
      <c r="C4" s="6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ht="15.75" customHeight="1">
      <c r="A5" s="13" t="s">
        <v>37</v>
      </c>
      <c r="B5" s="23">
        <v>9000.0</v>
      </c>
      <c r="C5" s="6" t="s">
        <v>38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ht="15.75" customHeight="1">
      <c r="A6" s="20"/>
      <c r="B6" s="15"/>
      <c r="C6" s="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ht="15.75" customHeight="1">
      <c r="A7" s="13" t="s">
        <v>3</v>
      </c>
      <c r="B7" s="22">
        <f>B5</f>
        <v>9000</v>
      </c>
      <c r="C7" s="6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ht="15.75" customHeight="1">
      <c r="A8" s="20"/>
      <c r="B8" s="15"/>
      <c r="C8" s="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ht="15.75" customHeight="1">
      <c r="A9" s="20"/>
      <c r="B9" s="15"/>
      <c r="C9" s="6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ht="15.75" customHeight="1">
      <c r="A10" s="20" t="s">
        <v>2</v>
      </c>
      <c r="B10" s="15"/>
      <c r="C10" s="6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ht="15.75" customHeight="1">
      <c r="A11" s="13" t="s">
        <v>39</v>
      </c>
      <c r="B11" s="23">
        <v>-6000.0</v>
      </c>
      <c r="C11" s="14" t="s">
        <v>40</v>
      </c>
      <c r="D11" s="15"/>
      <c r="E11" s="1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ht="15.75" customHeight="1">
      <c r="A12" s="13" t="s">
        <v>37</v>
      </c>
      <c r="B12" s="23">
        <v>-9000.0</v>
      </c>
      <c r="C12" s="6" t="s">
        <v>41</v>
      </c>
      <c r="D12" s="15"/>
      <c r="E12" s="13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ht="15.75" customHeight="1">
      <c r="A13" s="13" t="s">
        <v>42</v>
      </c>
      <c r="B13" s="22">
        <v>-4000.0</v>
      </c>
      <c r="C13" s="14" t="s">
        <v>43</v>
      </c>
      <c r="D13" s="15"/>
      <c r="E13" s="13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ht="15.75" customHeight="1">
      <c r="A14" s="13" t="s">
        <v>44</v>
      </c>
      <c r="B14" s="23">
        <v>-3000.0</v>
      </c>
      <c r="C14" s="6" t="s">
        <v>45</v>
      </c>
      <c r="D14" s="15"/>
      <c r="E14" s="13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ht="15.75" customHeight="1">
      <c r="A15" s="13"/>
      <c r="B15" s="23"/>
      <c r="C15" s="6"/>
      <c r="D15" s="15"/>
      <c r="E15" s="13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ht="15.75" customHeight="1">
      <c r="A16" s="13" t="s">
        <v>3</v>
      </c>
      <c r="B16" s="22">
        <f>B11+B12+B13+B14</f>
        <v>-22000</v>
      </c>
      <c r="C16" s="22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ht="15.75" customHeight="1">
      <c r="A17" s="13"/>
      <c r="B17" s="15"/>
      <c r="C17" s="22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ht="15.75" customHeight="1">
      <c r="A18" s="13"/>
      <c r="B18" s="15"/>
      <c r="C18" s="22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ht="15.75" customHeight="1">
      <c r="A19" s="20" t="s">
        <v>36</v>
      </c>
      <c r="B19" s="22">
        <f>B7+B16</f>
        <v>-13000</v>
      </c>
      <c r="C19" s="24" t="str">
        <f>C16</f>
        <v/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ht="15.75" customHeight="1">
      <c r="A20" s="15"/>
      <c r="B20" s="15"/>
      <c r="C20" s="22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ht="15.75" customHeight="1">
      <c r="A21" s="15"/>
      <c r="B21" s="15"/>
      <c r="C21" s="22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ht="15.75" customHeight="1">
      <c r="A22" s="15"/>
      <c r="B22" s="15"/>
      <c r="C22" s="22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ht="15.75" customHeight="1">
      <c r="A23" s="15"/>
      <c r="B23" s="15"/>
      <c r="C23" s="22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ht="15.75" customHeight="1">
      <c r="A24" s="15"/>
      <c r="B24" s="15"/>
      <c r="C24" s="22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ht="15.75" customHeight="1">
      <c r="A25" s="15"/>
      <c r="B25" s="15"/>
      <c r="C25" s="22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ht="15.75" customHeight="1">
      <c r="A26" s="15"/>
      <c r="B26" s="15"/>
      <c r="C26" s="22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ht="15.75" customHeight="1">
      <c r="A27" s="15"/>
      <c r="B27" s="15"/>
      <c r="C27" s="22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ht="15.75" customHeight="1">
      <c r="A28" s="15"/>
      <c r="B28" s="15"/>
      <c r="C28" s="22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ht="15.75" customHeight="1">
      <c r="A29" s="15"/>
      <c r="B29" s="15"/>
      <c r="C29" s="22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ht="15.75" customHeight="1">
      <c r="A30" s="15"/>
      <c r="B30" s="15"/>
      <c r="C30" s="22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ht="15.75" customHeight="1">
      <c r="A31" s="15"/>
      <c r="B31" s="15"/>
      <c r="C31" s="22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ht="15.75" customHeight="1">
      <c r="A32" s="15"/>
      <c r="B32" s="15"/>
      <c r="C32" s="2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ht="15.75" customHeight="1">
      <c r="A33" s="15"/>
      <c r="B33" s="15"/>
      <c r="C33" s="22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ht="15.75" customHeight="1">
      <c r="A34" s="15"/>
      <c r="B34" s="15"/>
      <c r="C34" s="22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ht="15.75" customHeight="1">
      <c r="A35" s="15"/>
      <c r="B35" s="15"/>
      <c r="C35" s="22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ht="15.75" customHeight="1">
      <c r="A36" s="15"/>
      <c r="B36" s="15"/>
      <c r="C36" s="22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ht="15.75" customHeight="1">
      <c r="A37" s="15"/>
      <c r="B37" s="15"/>
      <c r="C37" s="22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ht="15.75" customHeight="1">
      <c r="A38" s="15"/>
      <c r="B38" s="15"/>
      <c r="C38" s="22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ht="15.75" customHeight="1">
      <c r="A39" s="15"/>
      <c r="B39" s="15"/>
      <c r="C39" s="22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ht="15.75" customHeight="1">
      <c r="A40" s="15"/>
      <c r="B40" s="15"/>
      <c r="C40" s="22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ht="15.75" customHeight="1">
      <c r="A41" s="15"/>
      <c r="B41" s="15"/>
      <c r="C41" s="22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ht="15.75" customHeight="1">
      <c r="A42" s="15"/>
      <c r="B42" s="15"/>
      <c r="C42" s="22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ht="15.75" customHeight="1">
      <c r="A43" s="15"/>
      <c r="B43" s="15"/>
      <c r="C43" s="22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ht="15.75" customHeight="1">
      <c r="A44" s="15"/>
      <c r="B44" s="15"/>
      <c r="C44" s="22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ht="15.75" customHeight="1">
      <c r="A45" s="15"/>
      <c r="B45" s="15"/>
      <c r="C45" s="22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ht="15.75" customHeight="1">
      <c r="A46" s="15"/>
      <c r="B46" s="15"/>
      <c r="C46" s="22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ht="15.75" customHeight="1">
      <c r="A47" s="15"/>
      <c r="B47" s="15"/>
      <c r="C47" s="22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ht="15.75" customHeight="1">
      <c r="A48" s="15"/>
      <c r="B48" s="15"/>
      <c r="C48" s="22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ht="15.75" customHeight="1">
      <c r="A49" s="15"/>
      <c r="B49" s="15"/>
      <c r="C49" s="22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ht="15.75" customHeight="1">
      <c r="A50" s="15"/>
      <c r="B50" s="15"/>
      <c r="C50" s="22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ht="15.75" customHeight="1">
      <c r="A51" s="15"/>
      <c r="B51" s="15"/>
      <c r="C51" s="22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ht="15.75" customHeight="1">
      <c r="A52" s="15"/>
      <c r="B52" s="15"/>
      <c r="C52" s="22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ht="15.75" customHeight="1">
      <c r="A53" s="15"/>
      <c r="B53" s="15"/>
      <c r="C53" s="22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ht="15.75" customHeight="1">
      <c r="A54" s="15"/>
      <c r="B54" s="15"/>
      <c r="C54" s="22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ht="15.75" customHeight="1">
      <c r="A55" s="15"/>
      <c r="B55" s="15"/>
      <c r="C55" s="22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ht="15.75" customHeight="1">
      <c r="A56" s="15"/>
      <c r="B56" s="15"/>
      <c r="C56" s="22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ht="15.75" customHeight="1">
      <c r="A57" s="15"/>
      <c r="B57" s="15"/>
      <c r="C57" s="22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ht="15.75" customHeight="1">
      <c r="A58" s="15"/>
      <c r="B58" s="15"/>
      <c r="C58" s="22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ht="15.75" customHeight="1">
      <c r="A59" s="15"/>
      <c r="B59" s="15"/>
      <c r="C59" s="22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ht="15.75" customHeight="1">
      <c r="A60" s="15"/>
      <c r="B60" s="15"/>
      <c r="C60" s="22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ht="15.75" customHeight="1">
      <c r="A61" s="15"/>
      <c r="B61" s="15"/>
      <c r="C61" s="22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ht="15.75" customHeight="1">
      <c r="A62" s="15"/>
      <c r="B62" s="15"/>
      <c r="C62" s="22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ht="15.75" customHeight="1">
      <c r="A63" s="15"/>
      <c r="B63" s="15"/>
      <c r="C63" s="22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ht="15.75" customHeight="1">
      <c r="A64" s="15"/>
      <c r="B64" s="15"/>
      <c r="C64" s="22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ht="15.75" customHeight="1">
      <c r="A65" s="15"/>
      <c r="B65" s="15"/>
      <c r="C65" s="22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ht="15.75" customHeight="1">
      <c r="A66" s="15"/>
      <c r="B66" s="15"/>
      <c r="C66" s="22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ht="15.75" customHeight="1">
      <c r="A67" s="15"/>
      <c r="B67" s="15"/>
      <c r="C67" s="22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ht="15.75" customHeight="1">
      <c r="A68" s="15"/>
      <c r="B68" s="15"/>
      <c r="C68" s="22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ht="15.75" customHeight="1">
      <c r="A69" s="15"/>
      <c r="B69" s="15"/>
      <c r="C69" s="22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ht="15.75" customHeight="1">
      <c r="A70" s="15"/>
      <c r="B70" s="15"/>
      <c r="C70" s="22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ht="15.75" customHeight="1">
      <c r="A71" s="15"/>
      <c r="B71" s="15"/>
      <c r="C71" s="22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ht="15.75" customHeight="1">
      <c r="A72" s="15"/>
      <c r="B72" s="15"/>
      <c r="C72" s="22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ht="15.75" customHeight="1">
      <c r="A73" s="15"/>
      <c r="B73" s="15"/>
      <c r="C73" s="22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ht="15.75" customHeight="1">
      <c r="A74" s="15"/>
      <c r="B74" s="15"/>
      <c r="C74" s="22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ht="15.75" customHeight="1">
      <c r="A75" s="15"/>
      <c r="B75" s="15"/>
      <c r="C75" s="22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ht="15.75" customHeight="1">
      <c r="A76" s="15"/>
      <c r="B76" s="15"/>
      <c r="C76" s="22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ht="15.75" customHeight="1">
      <c r="A77" s="15"/>
      <c r="B77" s="15"/>
      <c r="C77" s="22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ht="15.75" customHeight="1">
      <c r="A78" s="15"/>
      <c r="B78" s="15"/>
      <c r="C78" s="22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ht="15.75" customHeight="1">
      <c r="A79" s="15"/>
      <c r="B79" s="15"/>
      <c r="C79" s="22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ht="15.75" customHeight="1">
      <c r="A80" s="15"/>
      <c r="B80" s="15"/>
      <c r="C80" s="22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ht="15.75" customHeight="1">
      <c r="A81" s="15"/>
      <c r="B81" s="15"/>
      <c r="C81" s="22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ht="15.75" customHeight="1">
      <c r="A82" s="15"/>
      <c r="B82" s="15"/>
      <c r="C82" s="22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ht="15.75" customHeight="1">
      <c r="A83" s="15"/>
      <c r="B83" s="15"/>
      <c r="C83" s="22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ht="15.75" customHeight="1">
      <c r="A84" s="15"/>
      <c r="B84" s="15"/>
      <c r="C84" s="22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ht="15.75" customHeight="1">
      <c r="A85" s="15"/>
      <c r="B85" s="15"/>
      <c r="C85" s="22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ht="15.75" customHeight="1">
      <c r="A86" s="15"/>
      <c r="B86" s="15"/>
      <c r="C86" s="22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ht="15.75" customHeight="1">
      <c r="A87" s="15"/>
      <c r="B87" s="15"/>
      <c r="C87" s="22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ht="15.75" customHeight="1">
      <c r="A88" s="15"/>
      <c r="B88" s="15"/>
      <c r="C88" s="22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ht="15.75" customHeight="1">
      <c r="A89" s="15"/>
      <c r="B89" s="15"/>
      <c r="C89" s="22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ht="15.75" customHeight="1">
      <c r="A90" s="15"/>
      <c r="B90" s="15"/>
      <c r="C90" s="22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ht="15.75" customHeight="1">
      <c r="A91" s="15"/>
      <c r="B91" s="15"/>
      <c r="C91" s="22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ht="15.75" customHeight="1">
      <c r="A92" s="15"/>
      <c r="B92" s="15"/>
      <c r="C92" s="22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ht="15.75" customHeight="1">
      <c r="A93" s="15"/>
      <c r="B93" s="15"/>
      <c r="C93" s="22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ht="15.75" customHeight="1">
      <c r="A94" s="15"/>
      <c r="B94" s="15"/>
      <c r="C94" s="22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ht="15.75" customHeight="1">
      <c r="A95" s="15"/>
      <c r="B95" s="15"/>
      <c r="C95" s="22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ht="15.75" customHeight="1">
      <c r="A96" s="15"/>
      <c r="B96" s="15"/>
      <c r="C96" s="22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ht="15.75" customHeight="1">
      <c r="A97" s="15"/>
      <c r="B97" s="15"/>
      <c r="C97" s="22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ht="15.75" customHeight="1">
      <c r="A98" s="15"/>
      <c r="B98" s="15"/>
      <c r="C98" s="22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ht="15.75" customHeight="1">
      <c r="A99" s="15"/>
      <c r="B99" s="15"/>
      <c r="C99" s="22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ht="15.75" customHeight="1">
      <c r="A100" s="15"/>
      <c r="B100" s="15"/>
      <c r="C100" s="22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ht="15.75" customHeight="1">
      <c r="A101" s="15"/>
      <c r="B101" s="15"/>
      <c r="C101" s="22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ht="15.75" customHeight="1">
      <c r="A102" s="15"/>
      <c r="B102" s="15"/>
      <c r="C102" s="22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ht="15.75" customHeight="1">
      <c r="A103" s="15"/>
      <c r="B103" s="15"/>
      <c r="C103" s="22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ht="15.75" customHeight="1">
      <c r="A104" s="15"/>
      <c r="B104" s="15"/>
      <c r="C104" s="22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ht="15.75" customHeight="1">
      <c r="A105" s="15"/>
      <c r="B105" s="15"/>
      <c r="C105" s="22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ht="15.75" customHeight="1">
      <c r="A106" s="15"/>
      <c r="B106" s="15"/>
      <c r="C106" s="22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ht="15.75" customHeight="1">
      <c r="A107" s="15"/>
      <c r="B107" s="15"/>
      <c r="C107" s="22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ht="15.75" customHeight="1">
      <c r="A108" s="15"/>
      <c r="B108" s="15"/>
      <c r="C108" s="22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ht="15.75" customHeight="1">
      <c r="A109" s="15"/>
      <c r="B109" s="15"/>
      <c r="C109" s="22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ht="15.75" customHeight="1">
      <c r="A110" s="15"/>
      <c r="B110" s="15"/>
      <c r="C110" s="22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ht="15.75" customHeight="1">
      <c r="A111" s="15"/>
      <c r="B111" s="15"/>
      <c r="C111" s="22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ht="15.75" customHeight="1">
      <c r="A112" s="15"/>
      <c r="B112" s="15"/>
      <c r="C112" s="22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ht="15.75" customHeight="1">
      <c r="A113" s="15"/>
      <c r="B113" s="15"/>
      <c r="C113" s="22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ht="15.75" customHeight="1">
      <c r="A114" s="15"/>
      <c r="B114" s="15"/>
      <c r="C114" s="22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ht="15.75" customHeight="1">
      <c r="A115" s="15"/>
      <c r="B115" s="15"/>
      <c r="C115" s="22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ht="15.75" customHeight="1">
      <c r="A116" s="15"/>
      <c r="B116" s="15"/>
      <c r="C116" s="22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ht="15.75" customHeight="1">
      <c r="A117" s="15"/>
      <c r="B117" s="15"/>
      <c r="C117" s="22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ht="15.75" customHeight="1">
      <c r="A118" s="15"/>
      <c r="B118" s="15"/>
      <c r="C118" s="22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ht="15.75" customHeight="1">
      <c r="A119" s="15"/>
      <c r="B119" s="15"/>
      <c r="C119" s="22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ht="15.75" customHeight="1">
      <c r="A120" s="15"/>
      <c r="B120" s="15"/>
      <c r="C120" s="22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ht="15.75" customHeight="1">
      <c r="A121" s="15"/>
      <c r="B121" s="15"/>
      <c r="C121" s="22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ht="15.75" customHeight="1">
      <c r="A122" s="15"/>
      <c r="B122" s="15"/>
      <c r="C122" s="22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ht="15.75" customHeight="1">
      <c r="A123" s="15"/>
      <c r="B123" s="15"/>
      <c r="C123" s="22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ht="15.75" customHeight="1">
      <c r="A124" s="15"/>
      <c r="B124" s="15"/>
      <c r="C124" s="22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ht="15.75" customHeight="1">
      <c r="A125" s="15"/>
      <c r="B125" s="15"/>
      <c r="C125" s="22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ht="15.75" customHeight="1">
      <c r="A126" s="15"/>
      <c r="B126" s="15"/>
      <c r="C126" s="22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ht="15.75" customHeight="1">
      <c r="A127" s="15"/>
      <c r="B127" s="15"/>
      <c r="C127" s="22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ht="15.75" customHeight="1">
      <c r="A128" s="15"/>
      <c r="B128" s="15"/>
      <c r="C128" s="22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ht="15.75" customHeight="1">
      <c r="A129" s="15"/>
      <c r="B129" s="15"/>
      <c r="C129" s="22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ht="15.75" customHeight="1">
      <c r="A130" s="15"/>
      <c r="B130" s="15"/>
      <c r="C130" s="22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ht="15.75" customHeight="1">
      <c r="A131" s="15"/>
      <c r="B131" s="15"/>
      <c r="C131" s="22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ht="15.75" customHeight="1">
      <c r="A132" s="15"/>
      <c r="B132" s="15"/>
      <c r="C132" s="22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ht="15.75" customHeight="1">
      <c r="A133" s="15"/>
      <c r="B133" s="15"/>
      <c r="C133" s="22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ht="15.75" customHeight="1">
      <c r="A134" s="15"/>
      <c r="B134" s="15"/>
      <c r="C134" s="22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ht="15.75" customHeight="1">
      <c r="A135" s="15"/>
      <c r="B135" s="15"/>
      <c r="C135" s="22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ht="15.75" customHeight="1">
      <c r="A136" s="15"/>
      <c r="B136" s="15"/>
      <c r="C136" s="22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ht="15.75" customHeight="1">
      <c r="A137" s="15"/>
      <c r="B137" s="15"/>
      <c r="C137" s="22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ht="15.75" customHeight="1">
      <c r="A138" s="15"/>
      <c r="B138" s="15"/>
      <c r="C138" s="22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ht="15.75" customHeight="1">
      <c r="A139" s="15"/>
      <c r="B139" s="15"/>
      <c r="C139" s="22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ht="15.75" customHeight="1">
      <c r="A140" s="15"/>
      <c r="B140" s="15"/>
      <c r="C140" s="22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ht="15.75" customHeight="1">
      <c r="A141" s="15"/>
      <c r="B141" s="15"/>
      <c r="C141" s="22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ht="15.75" customHeight="1">
      <c r="A142" s="15"/>
      <c r="B142" s="15"/>
      <c r="C142" s="22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ht="15.75" customHeight="1">
      <c r="A143" s="15"/>
      <c r="B143" s="15"/>
      <c r="C143" s="22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ht="15.75" customHeight="1">
      <c r="A144" s="15"/>
      <c r="B144" s="15"/>
      <c r="C144" s="22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ht="15.75" customHeight="1">
      <c r="A145" s="15"/>
      <c r="B145" s="15"/>
      <c r="C145" s="22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ht="15.75" customHeight="1">
      <c r="A146" s="15"/>
      <c r="B146" s="15"/>
      <c r="C146" s="22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ht="15.75" customHeight="1">
      <c r="A147" s="15"/>
      <c r="B147" s="15"/>
      <c r="C147" s="22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ht="15.75" customHeight="1">
      <c r="A148" s="15"/>
      <c r="B148" s="15"/>
      <c r="C148" s="22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ht="15.75" customHeight="1">
      <c r="A149" s="15"/>
      <c r="B149" s="15"/>
      <c r="C149" s="22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ht="15.75" customHeight="1">
      <c r="A150" s="15"/>
      <c r="B150" s="15"/>
      <c r="C150" s="22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ht="15.75" customHeight="1">
      <c r="A151" s="15"/>
      <c r="B151" s="15"/>
      <c r="C151" s="22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ht="15.75" customHeight="1">
      <c r="A152" s="15"/>
      <c r="B152" s="15"/>
      <c r="C152" s="22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ht="15.75" customHeight="1">
      <c r="A153" s="15"/>
      <c r="B153" s="15"/>
      <c r="C153" s="22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ht="15.75" customHeight="1">
      <c r="A154" s="15"/>
      <c r="B154" s="15"/>
      <c r="C154" s="22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ht="15.75" customHeight="1">
      <c r="A155" s="15"/>
      <c r="B155" s="15"/>
      <c r="C155" s="22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ht="15.75" customHeight="1">
      <c r="A156" s="15"/>
      <c r="B156" s="15"/>
      <c r="C156" s="22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ht="15.75" customHeight="1">
      <c r="A157" s="15"/>
      <c r="B157" s="15"/>
      <c r="C157" s="22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ht="15.75" customHeight="1">
      <c r="A158" s="15"/>
      <c r="B158" s="15"/>
      <c r="C158" s="22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ht="15.75" customHeight="1">
      <c r="A159" s="15"/>
      <c r="B159" s="15"/>
      <c r="C159" s="22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ht="15.75" customHeight="1">
      <c r="A160" s="15"/>
      <c r="B160" s="15"/>
      <c r="C160" s="22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ht="15.75" customHeight="1">
      <c r="A161" s="15"/>
      <c r="B161" s="15"/>
      <c r="C161" s="22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ht="15.75" customHeight="1">
      <c r="A162" s="15"/>
      <c r="B162" s="15"/>
      <c r="C162" s="22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ht="15.75" customHeight="1">
      <c r="A163" s="15"/>
      <c r="B163" s="15"/>
      <c r="C163" s="22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ht="15.75" customHeight="1">
      <c r="A164" s="15"/>
      <c r="B164" s="15"/>
      <c r="C164" s="22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ht="15.75" customHeight="1">
      <c r="A165" s="15"/>
      <c r="B165" s="15"/>
      <c r="C165" s="22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ht="15.75" customHeight="1">
      <c r="A166" s="15"/>
      <c r="B166" s="15"/>
      <c r="C166" s="22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ht="15.75" customHeight="1">
      <c r="A167" s="15"/>
      <c r="B167" s="15"/>
      <c r="C167" s="22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ht="15.75" customHeight="1">
      <c r="A168" s="15"/>
      <c r="B168" s="15"/>
      <c r="C168" s="22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ht="15.75" customHeight="1">
      <c r="A169" s="15"/>
      <c r="B169" s="15"/>
      <c r="C169" s="22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ht="15.75" customHeight="1">
      <c r="A170" s="15"/>
      <c r="B170" s="15"/>
      <c r="C170" s="22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ht="15.75" customHeight="1">
      <c r="A171" s="15"/>
      <c r="B171" s="15"/>
      <c r="C171" s="22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ht="15.75" customHeight="1">
      <c r="A172" s="15"/>
      <c r="B172" s="15"/>
      <c r="C172" s="22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ht="15.75" customHeight="1">
      <c r="A173" s="15"/>
      <c r="B173" s="15"/>
      <c r="C173" s="22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ht="15.75" customHeight="1">
      <c r="A174" s="15"/>
      <c r="B174" s="15"/>
      <c r="C174" s="22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ht="15.75" customHeight="1">
      <c r="A175" s="15"/>
      <c r="B175" s="15"/>
      <c r="C175" s="22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ht="15.75" customHeight="1">
      <c r="A176" s="15"/>
      <c r="B176" s="15"/>
      <c r="C176" s="22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ht="15.75" customHeight="1">
      <c r="A177" s="15"/>
      <c r="B177" s="15"/>
      <c r="C177" s="22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ht="15.75" customHeight="1">
      <c r="A178" s="15"/>
      <c r="B178" s="15"/>
      <c r="C178" s="22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ht="15.75" customHeight="1">
      <c r="A179" s="15"/>
      <c r="B179" s="15"/>
      <c r="C179" s="22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ht="15.75" customHeight="1">
      <c r="A180" s="15"/>
      <c r="B180" s="15"/>
      <c r="C180" s="22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ht="15.75" customHeight="1">
      <c r="A181" s="15"/>
      <c r="B181" s="15"/>
      <c r="C181" s="22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ht="15.75" customHeight="1">
      <c r="A182" s="15"/>
      <c r="B182" s="15"/>
      <c r="C182" s="22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ht="15.75" customHeight="1">
      <c r="A183" s="15"/>
      <c r="B183" s="15"/>
      <c r="C183" s="22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ht="15.75" customHeight="1">
      <c r="A184" s="15"/>
      <c r="B184" s="15"/>
      <c r="C184" s="22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ht="15.75" customHeight="1">
      <c r="A185" s="15"/>
      <c r="B185" s="15"/>
      <c r="C185" s="22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ht="15.75" customHeight="1">
      <c r="A186" s="15"/>
      <c r="B186" s="15"/>
      <c r="C186" s="22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ht="15.75" customHeight="1">
      <c r="A187" s="15"/>
      <c r="B187" s="15"/>
      <c r="C187" s="22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ht="15.75" customHeight="1">
      <c r="A188" s="15"/>
      <c r="B188" s="15"/>
      <c r="C188" s="22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ht="15.75" customHeight="1">
      <c r="A189" s="15"/>
      <c r="B189" s="15"/>
      <c r="C189" s="22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ht="15.75" customHeight="1">
      <c r="A190" s="15"/>
      <c r="B190" s="15"/>
      <c r="C190" s="22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ht="15.75" customHeight="1">
      <c r="A191" s="15"/>
      <c r="B191" s="15"/>
      <c r="C191" s="22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ht="15.75" customHeight="1">
      <c r="A192" s="15"/>
      <c r="B192" s="15"/>
      <c r="C192" s="22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ht="15.75" customHeight="1">
      <c r="A193" s="15"/>
      <c r="B193" s="15"/>
      <c r="C193" s="22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ht="15.75" customHeight="1">
      <c r="A194" s="15"/>
      <c r="B194" s="15"/>
      <c r="C194" s="22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ht="15.75" customHeight="1">
      <c r="A195" s="15"/>
      <c r="B195" s="15"/>
      <c r="C195" s="22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ht="15.75" customHeight="1">
      <c r="A196" s="15"/>
      <c r="B196" s="15"/>
      <c r="C196" s="22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ht="15.75" customHeight="1">
      <c r="A197" s="15"/>
      <c r="B197" s="15"/>
      <c r="C197" s="22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ht="15.75" customHeight="1">
      <c r="A198" s="15"/>
      <c r="B198" s="15"/>
      <c r="C198" s="22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ht="15.75" customHeight="1">
      <c r="A199" s="15"/>
      <c r="B199" s="15"/>
      <c r="C199" s="22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ht="15.75" customHeight="1">
      <c r="A200" s="15"/>
      <c r="B200" s="15"/>
      <c r="C200" s="22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ht="15.75" customHeight="1">
      <c r="A201" s="15"/>
      <c r="B201" s="15"/>
      <c r="C201" s="22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ht="15.75" customHeight="1">
      <c r="A202" s="15"/>
      <c r="B202" s="15"/>
      <c r="C202" s="22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ht="15.75" customHeight="1">
      <c r="A203" s="15"/>
      <c r="B203" s="15"/>
      <c r="C203" s="22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ht="15.75" customHeight="1">
      <c r="A204" s="15"/>
      <c r="B204" s="15"/>
      <c r="C204" s="22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ht="15.75" customHeight="1">
      <c r="A205" s="15"/>
      <c r="B205" s="15"/>
      <c r="C205" s="22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ht="15.75" customHeight="1">
      <c r="A206" s="15"/>
      <c r="B206" s="15"/>
      <c r="C206" s="22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ht="15.75" customHeight="1">
      <c r="A207" s="15"/>
      <c r="B207" s="15"/>
      <c r="C207" s="22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ht="15.75" customHeight="1">
      <c r="A208" s="15"/>
      <c r="B208" s="15"/>
      <c r="C208" s="22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ht="15.75" customHeight="1">
      <c r="A209" s="15"/>
      <c r="B209" s="15"/>
      <c r="C209" s="22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ht="15.75" customHeight="1">
      <c r="A210" s="15"/>
      <c r="B210" s="15"/>
      <c r="C210" s="22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ht="15.75" customHeight="1">
      <c r="A211" s="15"/>
      <c r="B211" s="15"/>
      <c r="C211" s="22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ht="15.75" customHeight="1">
      <c r="A212" s="15"/>
      <c r="B212" s="15"/>
      <c r="C212" s="22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ht="15.75" customHeight="1">
      <c r="A213" s="15"/>
      <c r="B213" s="15"/>
      <c r="C213" s="22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ht="15.75" customHeight="1">
      <c r="A214" s="15"/>
      <c r="B214" s="15"/>
      <c r="C214" s="22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ht="15.75" customHeight="1">
      <c r="A215" s="15"/>
      <c r="B215" s="15"/>
      <c r="C215" s="22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ht="15.75" customHeight="1">
      <c r="A216" s="15"/>
      <c r="B216" s="15"/>
      <c r="C216" s="22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ht="15.75" customHeight="1">
      <c r="A217" s="15"/>
      <c r="B217" s="15"/>
      <c r="C217" s="22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ht="15.75" customHeight="1">
      <c r="A218" s="15"/>
      <c r="B218" s="15"/>
      <c r="C218" s="22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ht="15.75" customHeight="1">
      <c r="A219" s="15"/>
      <c r="B219" s="15"/>
      <c r="C219" s="22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ht="15.75" customHeight="1">
      <c r="A220" s="15"/>
      <c r="B220" s="15"/>
      <c r="C220" s="22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ht="15.75" customHeight="1">
      <c r="A221" s="15"/>
      <c r="B221" s="15"/>
      <c r="C221" s="22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ht="15.75" customHeight="1">
      <c r="A222" s="15"/>
      <c r="B222" s="15"/>
      <c r="C222" s="22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ht="15.75" customHeight="1">
      <c r="A223" s="15"/>
      <c r="B223" s="15"/>
      <c r="C223" s="22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7.63"/>
    <col customWidth="1" min="2" max="2" width="18.38"/>
    <col customWidth="1" min="3" max="3" width="30.38"/>
    <col customWidth="1" min="4" max="23" width="14.38"/>
  </cols>
  <sheetData>
    <row r="1" ht="15.75" customHeight="1">
      <c r="A1" s="1"/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5.75" customHeight="1">
      <c r="A2" s="12" t="s">
        <v>46</v>
      </c>
      <c r="B2" s="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15.75" customHeight="1">
      <c r="A3" s="8"/>
      <c r="B3" s="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15.75" customHeight="1">
      <c r="A4" s="25" t="s">
        <v>47</v>
      </c>
      <c r="B4" s="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ht="15.75" customHeight="1">
      <c r="A5" s="8"/>
      <c r="B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ht="15.75" customHeight="1">
      <c r="A6" s="12" t="s">
        <v>2</v>
      </c>
      <c r="B6" s="1"/>
      <c r="C6" s="1"/>
      <c r="D6" s="1"/>
      <c r="E6" s="1"/>
      <c r="F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ht="15.75" customHeight="1">
      <c r="A7" s="8" t="s">
        <v>48</v>
      </c>
      <c r="B7" s="6">
        <v>-5000.0</v>
      </c>
      <c r="C7" s="1" t="s">
        <v>49</v>
      </c>
      <c r="D7" s="1"/>
      <c r="E7" s="1"/>
      <c r="F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5.75" customHeight="1">
      <c r="A8" s="8"/>
      <c r="B8" s="1"/>
      <c r="C8" s="1"/>
      <c r="D8" s="1"/>
      <c r="E8" s="1"/>
      <c r="F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5.75" customHeight="1">
      <c r="A9" s="1" t="s">
        <v>3</v>
      </c>
      <c r="B9" s="6">
        <f>B7</f>
        <v>-5000</v>
      </c>
      <c r="C9" s="1"/>
      <c r="D9" s="1"/>
      <c r="E9" s="1"/>
      <c r="F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5.75" customHeight="1">
      <c r="A10" s="1"/>
      <c r="B10" s="1"/>
      <c r="C10" s="1"/>
      <c r="D10" s="1"/>
      <c r="E10" s="1"/>
      <c r="F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15.75" customHeight="1">
      <c r="A11" s="1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15.75" customHeight="1">
      <c r="A12" s="26" t="s">
        <v>50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15.75" customHeight="1">
      <c r="A13" s="1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15.75" customHeight="1">
      <c r="A14" s="12" t="s">
        <v>1</v>
      </c>
      <c r="B14" s="1"/>
      <c r="C14" s="1"/>
      <c r="D14" s="1"/>
      <c r="E14" s="1"/>
      <c r="F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15.75" customHeight="1">
      <c r="A15" s="8" t="s">
        <v>51</v>
      </c>
      <c r="B15" s="14">
        <v>20000.0</v>
      </c>
      <c r="C15" s="1" t="s">
        <v>52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15.75" customHeight="1">
      <c r="A16" s="8" t="s">
        <v>53</v>
      </c>
      <c r="B16" s="6">
        <v>90000.0</v>
      </c>
      <c r="C16" s="1" t="s">
        <v>54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15.75" customHeight="1">
      <c r="A17" s="8"/>
      <c r="B17" s="6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15.75" customHeight="1">
      <c r="A18" s="8"/>
      <c r="B18" s="6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15.75" customHeight="1">
      <c r="A19" s="12" t="s">
        <v>2</v>
      </c>
      <c r="B19" s="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15.75" customHeight="1">
      <c r="A20" s="8" t="s">
        <v>51</v>
      </c>
      <c r="B20" s="14">
        <v>-28000.0</v>
      </c>
      <c r="C20" s="1" t="s">
        <v>55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A21" s="8" t="s">
        <v>53</v>
      </c>
      <c r="B21" s="6">
        <v>-90000.0</v>
      </c>
      <c r="C21" s="1" t="s">
        <v>56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15.75" customHeight="1">
      <c r="A22" s="8" t="s">
        <v>57</v>
      </c>
      <c r="B22" s="14">
        <v>-10000.0</v>
      </c>
      <c r="C22" s="1" t="s">
        <v>58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15.75" customHeight="1">
      <c r="A23" s="8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15.75" customHeight="1">
      <c r="A24" s="8" t="s">
        <v>3</v>
      </c>
      <c r="B24" s="6">
        <f>B15+B20+B22+B16+B21</f>
        <v>-18000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15.75" customHeight="1">
      <c r="A25" s="1"/>
      <c r="B25" s="6"/>
      <c r="C25" s="1"/>
      <c r="D25" s="1"/>
      <c r="E25" s="1"/>
      <c r="F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15.75" customHeight="1">
      <c r="A26" s="1"/>
      <c r="B26" s="6"/>
      <c r="C26" s="1"/>
      <c r="D26" s="1"/>
      <c r="E26" s="1"/>
      <c r="F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15.75" customHeight="1">
      <c r="A27" s="25" t="s">
        <v>59</v>
      </c>
      <c r="B27" s="6"/>
      <c r="C27" s="1"/>
      <c r="D27" s="1"/>
      <c r="E27" s="1"/>
      <c r="F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15.75" customHeight="1">
      <c r="A28" s="8"/>
      <c r="B28" s="6"/>
      <c r="C28" s="1"/>
      <c r="D28" s="1"/>
      <c r="E28" s="1"/>
      <c r="F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15.75" customHeight="1">
      <c r="A29" s="12" t="s">
        <v>2</v>
      </c>
      <c r="B29" s="6"/>
      <c r="C29" s="1"/>
      <c r="D29" s="1"/>
      <c r="E29" s="1"/>
      <c r="F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15.75" customHeight="1">
      <c r="A30" s="8" t="s">
        <v>34</v>
      </c>
      <c r="B30" s="6">
        <v>-2000.0</v>
      </c>
      <c r="C30" s="1" t="s">
        <v>60</v>
      </c>
      <c r="D30" s="1"/>
      <c r="E30" s="1"/>
      <c r="F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15.75" customHeight="1">
      <c r="A31" s="8" t="s">
        <v>57</v>
      </c>
      <c r="B31" s="6">
        <v>-2000.0</v>
      </c>
      <c r="C31" s="1" t="s">
        <v>61</v>
      </c>
      <c r="D31" s="1"/>
      <c r="E31" s="1"/>
      <c r="F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15.75" customHeight="1">
      <c r="A32" s="8"/>
      <c r="B32" s="6"/>
      <c r="C32" s="1"/>
      <c r="D32" s="1"/>
      <c r="E32" s="1"/>
      <c r="F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15.75" customHeight="1">
      <c r="A33" s="8" t="s">
        <v>3</v>
      </c>
      <c r="B33" s="6">
        <f>B30+B31</f>
        <v>-4000</v>
      </c>
      <c r="C33" s="1"/>
      <c r="D33" s="1"/>
      <c r="E33" s="1"/>
      <c r="F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15.75" customHeight="1">
      <c r="A34" s="1"/>
      <c r="B34" s="6"/>
      <c r="C34" s="1"/>
      <c r="D34" s="1"/>
      <c r="E34" s="1"/>
      <c r="F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15.75" customHeight="1">
      <c r="A35" s="1"/>
      <c r="B35" s="6"/>
      <c r="C35" s="1"/>
      <c r="D35" s="1"/>
      <c r="E35" s="1"/>
      <c r="F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15.75" customHeight="1">
      <c r="A36" s="25" t="s">
        <v>62</v>
      </c>
      <c r="B36" s="6"/>
      <c r="C36" s="1"/>
      <c r="D36" s="1"/>
      <c r="E36" s="1"/>
      <c r="F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15.75" customHeight="1">
      <c r="A37" s="8"/>
      <c r="B37" s="6"/>
      <c r="C37" s="7"/>
      <c r="D37" s="1"/>
      <c r="E37" s="1"/>
      <c r="F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15.75" customHeight="1">
      <c r="A38" s="12" t="s">
        <v>2</v>
      </c>
      <c r="B38" s="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5.75" customHeight="1">
      <c r="A39" s="8" t="s">
        <v>63</v>
      </c>
      <c r="B39" s="14">
        <v>-14000.0</v>
      </c>
      <c r="C39" s="1" t="s">
        <v>64</v>
      </c>
      <c r="D39" s="1"/>
      <c r="E39" s="1"/>
      <c r="F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A40" s="8"/>
      <c r="B40" s="6"/>
      <c r="C40" s="1"/>
      <c r="D40" s="1"/>
      <c r="E40" s="1"/>
      <c r="F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A41" s="8" t="s">
        <v>3</v>
      </c>
      <c r="B41" s="6">
        <f>B39</f>
        <v>-14000</v>
      </c>
      <c r="C41" s="1"/>
      <c r="D41" s="1"/>
      <c r="E41" s="1"/>
      <c r="F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15.75" customHeight="1">
      <c r="A42" s="1"/>
      <c r="B42" s="1"/>
      <c r="C42" s="1"/>
      <c r="D42" s="1"/>
      <c r="E42" s="1"/>
      <c r="F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15.75" customHeight="1">
      <c r="A43" s="1"/>
      <c r="B43" s="1"/>
      <c r="C43" s="1"/>
      <c r="D43" s="1"/>
      <c r="E43" s="1"/>
      <c r="F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15.75" customHeight="1">
      <c r="A44" s="25" t="s">
        <v>65</v>
      </c>
      <c r="B44" s="1"/>
      <c r="C44" s="1"/>
      <c r="D44" s="1"/>
      <c r="E44" s="1"/>
      <c r="F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15.75" customHeight="1">
      <c r="A45" s="8"/>
      <c r="B45" s="6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15.75" customHeight="1">
      <c r="A46" s="12" t="s">
        <v>2</v>
      </c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15.75" customHeight="1">
      <c r="A47" s="8" t="s">
        <v>66</v>
      </c>
      <c r="B47" s="14">
        <v>-1000.0</v>
      </c>
      <c r="C47" s="1" t="s">
        <v>67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15.75" customHeight="1">
      <c r="A48" s="8"/>
      <c r="B48" s="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15.75" customHeight="1">
      <c r="A49" s="8" t="s">
        <v>3</v>
      </c>
      <c r="B49" s="6">
        <f>B47</f>
        <v>-1000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15.75" customHeight="1">
      <c r="A50" s="8"/>
      <c r="B50" s="6"/>
      <c r="C50" s="1"/>
      <c r="D50" s="1"/>
      <c r="E50" s="1"/>
      <c r="F50" s="1"/>
      <c r="G50" s="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15.75" customHeight="1">
      <c r="A51" s="1"/>
      <c r="B51" s="6"/>
      <c r="C51" s="1"/>
      <c r="D51" s="1"/>
      <c r="E51" s="1"/>
      <c r="F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15.75" customHeight="1">
      <c r="A52" s="25" t="s">
        <v>68</v>
      </c>
      <c r="B52" s="1"/>
      <c r="C52" s="1"/>
      <c r="D52" s="1"/>
      <c r="E52" s="1"/>
      <c r="F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15.75" customHeight="1">
      <c r="A53" s="8"/>
      <c r="B53" s="1"/>
      <c r="C53" s="1"/>
      <c r="D53" s="1"/>
      <c r="E53" s="1"/>
      <c r="F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15.75" customHeight="1">
      <c r="A54" s="12" t="s">
        <v>2</v>
      </c>
      <c r="B54" s="1"/>
      <c r="C54" s="1"/>
      <c r="D54" s="1"/>
      <c r="E54" s="1"/>
      <c r="F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15.75" customHeight="1">
      <c r="A55" s="8" t="s">
        <v>69</v>
      </c>
      <c r="B55" s="14">
        <v>-1000.0</v>
      </c>
      <c r="C55" s="1" t="s">
        <v>70</v>
      </c>
      <c r="D55" s="1"/>
      <c r="E55" s="1"/>
      <c r="F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75" customHeight="1">
      <c r="A56" s="8" t="s">
        <v>71</v>
      </c>
      <c r="B56" s="6">
        <v>-1200.0</v>
      </c>
      <c r="C56" s="1" t="s">
        <v>72</v>
      </c>
      <c r="D56" s="1"/>
      <c r="E56" s="1"/>
      <c r="F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5.75" customHeight="1">
      <c r="A57" s="8"/>
      <c r="B57" s="1"/>
      <c r="C57" s="1"/>
      <c r="D57" s="1"/>
      <c r="E57" s="1"/>
      <c r="F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A58" s="8" t="s">
        <v>3</v>
      </c>
      <c r="B58" s="6">
        <f>B55+B56</f>
        <v>-2200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5.75" customHeight="1">
      <c r="A59" s="8"/>
      <c r="B59" s="6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5.75" customHeight="1">
      <c r="A60" s="8"/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5.75" customHeight="1">
      <c r="A61" s="25" t="s">
        <v>73</v>
      </c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15.75" customHeight="1">
      <c r="A62" s="8"/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15.75" customHeight="1">
      <c r="A63" s="12" t="s">
        <v>1</v>
      </c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15.75" customHeight="1">
      <c r="A64" s="13" t="s">
        <v>74</v>
      </c>
      <c r="B64" s="14">
        <v>14000.0</v>
      </c>
      <c r="C64" s="19" t="s">
        <v>75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15.75" customHeight="1">
      <c r="A65" s="27" t="s">
        <v>76</v>
      </c>
      <c r="B65" s="14">
        <v>10000.0</v>
      </c>
      <c r="C65" s="7" t="s">
        <v>77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15.75" customHeight="1">
      <c r="A66" s="8"/>
      <c r="B66" s="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5.75" customHeight="1">
      <c r="A67" s="8"/>
      <c r="B67" s="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5.75" customHeight="1">
      <c r="A68" s="12" t="s">
        <v>2</v>
      </c>
      <c r="B68" s="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5.75" customHeight="1">
      <c r="A69" s="18" t="s">
        <v>15</v>
      </c>
      <c r="B69" s="14">
        <v>-15000.0</v>
      </c>
      <c r="C69" s="19" t="s">
        <v>78</v>
      </c>
      <c r="D69" s="8"/>
      <c r="E69" s="8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5.75" customHeight="1">
      <c r="A70" s="8" t="s">
        <v>79</v>
      </c>
      <c r="B70" s="6">
        <v>-20000.0</v>
      </c>
      <c r="C70" s="1" t="s">
        <v>80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5.75" customHeight="1">
      <c r="A71" s="8" t="s">
        <v>81</v>
      </c>
      <c r="B71" s="14">
        <v>-2000.0</v>
      </c>
      <c r="C71" s="7" t="s">
        <v>82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5.75" customHeight="1">
      <c r="A72" s="13" t="s">
        <v>76</v>
      </c>
      <c r="B72" s="22">
        <v>-4000.0</v>
      </c>
      <c r="C72" s="6" t="s">
        <v>83</v>
      </c>
      <c r="D72" s="1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5.75" customHeight="1">
      <c r="A73" s="13" t="s">
        <v>84</v>
      </c>
      <c r="B73" s="22">
        <v>-10000.0</v>
      </c>
      <c r="C73" s="14" t="s">
        <v>85</v>
      </c>
      <c r="D73" s="1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5.75" customHeight="1">
      <c r="A74" s="8"/>
      <c r="B74" s="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5.75" customHeight="1">
      <c r="A75" s="8" t="s">
        <v>3</v>
      </c>
      <c r="B75" s="6">
        <f>B64+B69+B70+B71+B72+B73</f>
        <v>-37000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5.75" customHeight="1">
      <c r="A76" s="1"/>
      <c r="B76" s="6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5.75" customHeight="1">
      <c r="A77" s="1"/>
      <c r="B77" s="6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5.75" customHeight="1">
      <c r="A78" s="25" t="s">
        <v>86</v>
      </c>
      <c r="B78" s="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5.75" customHeight="1">
      <c r="A79" s="8"/>
      <c r="B79" s="6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5.75" customHeight="1">
      <c r="A80" s="12" t="s">
        <v>2</v>
      </c>
      <c r="B80" s="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5.75" customHeight="1">
      <c r="A81" s="8" t="s">
        <v>32</v>
      </c>
      <c r="B81" s="14">
        <v>-2000.0</v>
      </c>
      <c r="C81" s="1" t="s">
        <v>87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5.75" customHeight="1">
      <c r="A82" s="8" t="s">
        <v>34</v>
      </c>
      <c r="B82" s="14">
        <v>-2000.0</v>
      </c>
      <c r="C82" s="1" t="s">
        <v>88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5.75" customHeight="1">
      <c r="A83" s="8"/>
      <c r="B83" s="6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5.75" customHeight="1">
      <c r="A84" s="8" t="s">
        <v>3</v>
      </c>
      <c r="B84" s="6">
        <f>SUM(B81:B82)</f>
        <v>-4000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5.75" customHeight="1">
      <c r="A85" s="12"/>
      <c r="B85" s="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5.75" customHeight="1">
      <c r="A86" s="12"/>
      <c r="B86" s="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5.75" customHeight="1">
      <c r="A87" s="25" t="s">
        <v>3</v>
      </c>
      <c r="B87" s="6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5.75" customHeight="1">
      <c r="A88" s="12"/>
      <c r="B88" s="6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5.75" customHeight="1">
      <c r="A89" s="8" t="s">
        <v>89</v>
      </c>
      <c r="B89" s="6">
        <f>B15+B16+B64</f>
        <v>124000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5.75" customHeight="1">
      <c r="A90" s="8" t="s">
        <v>90</v>
      </c>
      <c r="B90" s="6">
        <f>B81+B82+B69+B70+B71+B55+B56+B47+B39+B30+B31+B20+B21+B22+B7</f>
        <v>-195200</v>
      </c>
      <c r="C90" s="15"/>
      <c r="D90" s="16"/>
      <c r="E90" s="8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5.75" customHeight="1">
      <c r="A91" s="1"/>
      <c r="B91" s="6"/>
      <c r="C91" s="15"/>
      <c r="D91" s="16"/>
      <c r="E91" s="8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5.75" customHeight="1">
      <c r="A92" s="12"/>
      <c r="B92" s="6"/>
      <c r="C92" s="15"/>
      <c r="D92" s="16"/>
      <c r="E92" s="8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5.75" customHeight="1">
      <c r="A93" s="12" t="s">
        <v>36</v>
      </c>
      <c r="B93" s="6">
        <f>B89+B90</f>
        <v>-71200</v>
      </c>
      <c r="C93" s="15"/>
      <c r="D93" s="13"/>
      <c r="E93" s="8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5.75" customHeight="1">
      <c r="A94" s="1"/>
      <c r="B94" s="6"/>
      <c r="C94" s="15"/>
      <c r="D94" s="8"/>
      <c r="E94" s="8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5.75" customHeight="1">
      <c r="A95" s="1"/>
      <c r="B95" s="6"/>
      <c r="C95" s="15"/>
      <c r="D95" s="8"/>
      <c r="E95" s="8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5.75" customHeight="1">
      <c r="A96" s="1"/>
      <c r="B96" s="6"/>
      <c r="C96" s="15"/>
      <c r="D96" s="8"/>
      <c r="E96" s="8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5.75" customHeight="1">
      <c r="A97" s="1"/>
      <c r="B97" s="6"/>
      <c r="C97" s="15"/>
      <c r="D97" s="8"/>
      <c r="E97" s="8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5.75" customHeight="1">
      <c r="A98" s="1"/>
      <c r="B98" s="6"/>
      <c r="C98" s="15"/>
      <c r="D98" s="8"/>
      <c r="E98" s="8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5.75" customHeight="1">
      <c r="A99" s="13"/>
      <c r="B99" s="6"/>
      <c r="C99" s="15"/>
      <c r="D99" s="16"/>
      <c r="E99" s="8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5.75" customHeight="1">
      <c r="A100" s="13"/>
      <c r="B100" s="6"/>
      <c r="C100" s="15"/>
      <c r="D100" s="16"/>
      <c r="E100" s="8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5.75" customHeight="1">
      <c r="A101" s="13"/>
      <c r="B101" s="6"/>
      <c r="C101" s="15"/>
      <c r="D101" s="16"/>
      <c r="E101" s="8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5.75" customHeight="1">
      <c r="A102" s="13"/>
      <c r="B102" s="6"/>
      <c r="C102" s="15"/>
      <c r="D102" s="16"/>
      <c r="E102" s="8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23.25" customHeight="1">
      <c r="A103" s="13"/>
      <c r="B103" s="6"/>
      <c r="C103" s="15"/>
      <c r="D103" s="13"/>
      <c r="E103" s="8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5.75" customHeight="1">
      <c r="A104" s="13"/>
      <c r="B104" s="6"/>
      <c r="C104" s="15"/>
      <c r="D104" s="13"/>
      <c r="E104" s="8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5.75" customHeight="1">
      <c r="A105" s="13"/>
      <c r="B105" s="6"/>
      <c r="C105" s="15"/>
      <c r="D105" s="13"/>
      <c r="E105" s="8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5.75" customHeight="1">
      <c r="A106" s="13"/>
      <c r="B106" s="6"/>
      <c r="C106" s="15"/>
      <c r="D106" s="16"/>
      <c r="E106" s="8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5.75" customHeight="1">
      <c r="A107" s="13"/>
      <c r="B107" s="6"/>
      <c r="C107" s="15"/>
      <c r="D107" s="28"/>
      <c r="E107" s="8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5.75" customHeight="1">
      <c r="A108" s="8"/>
      <c r="B108" s="6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5.75" customHeight="1">
      <c r="A109" s="8"/>
      <c r="B109" s="6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5.75" customHeight="1">
      <c r="A110" s="8"/>
      <c r="B110" s="6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5.75" customHeight="1">
      <c r="A111" s="8"/>
      <c r="B111" s="6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5.75" customHeight="1">
      <c r="A112" s="12"/>
      <c r="B112" s="2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ht="15.75" customHeight="1">
      <c r="A113" s="1"/>
      <c r="B113" s="6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5.75" customHeight="1">
      <c r="A145" s="1"/>
      <c r="B145" s="6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5.75" customHeight="1">
      <c r="A146" s="1"/>
      <c r="B146" s="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5.75" customHeight="1">
      <c r="A147" s="1"/>
      <c r="B147" s="6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5.75" customHeight="1">
      <c r="A148" s="1"/>
      <c r="B148" s="6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5.75" customHeight="1">
      <c r="A149" s="1"/>
      <c r="B149" s="6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5.75" customHeight="1">
      <c r="A150" s="1"/>
      <c r="B150" s="6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5.75" customHeight="1">
      <c r="A151" s="1"/>
      <c r="B151" s="6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5.75" customHeight="1">
      <c r="A152" s="1"/>
      <c r="B152" s="6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5.75" customHeight="1">
      <c r="A153" s="1"/>
      <c r="B153" s="6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5.75" customHeight="1">
      <c r="A154" s="1"/>
      <c r="B154" s="6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5.75" customHeight="1">
      <c r="A155" s="1"/>
      <c r="B155" s="6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5.75" customHeight="1">
      <c r="A156" s="1"/>
      <c r="B156" s="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5.75" customHeight="1">
      <c r="A157" s="1"/>
      <c r="B157" s="6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5.75" customHeight="1">
      <c r="A158" s="1"/>
      <c r="B158" s="6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5.75" customHeight="1">
      <c r="A159" s="1"/>
      <c r="B159" s="6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5.75" customHeight="1">
      <c r="A160" s="1"/>
      <c r="B160" s="6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5.75" customHeight="1">
      <c r="A161" s="1"/>
      <c r="B161" s="6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5.75" customHeight="1">
      <c r="A162" s="1"/>
      <c r="B162" s="6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5.75" customHeight="1">
      <c r="A163" s="1"/>
      <c r="B163" s="6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5.75" customHeight="1">
      <c r="A164" s="1"/>
      <c r="B164" s="6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5.75" customHeight="1">
      <c r="A165" s="1"/>
      <c r="B165" s="6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5.75" customHeight="1">
      <c r="A166" s="1"/>
      <c r="B166" s="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5.75" customHeight="1">
      <c r="A167" s="1"/>
      <c r="B167" s="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5.75" customHeight="1">
      <c r="A168" s="1"/>
      <c r="B168" s="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5.75" customHeight="1">
      <c r="A169" s="1"/>
      <c r="B169" s="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5.75" customHeight="1">
      <c r="A170" s="1"/>
      <c r="B170" s="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5.75" customHeight="1">
      <c r="A171" s="1"/>
      <c r="B171" s="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5.75" customHeight="1">
      <c r="A172" s="1"/>
      <c r="B172" s="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5.75" customHeight="1">
      <c r="A173" s="1"/>
      <c r="B173" s="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5.75" customHeight="1">
      <c r="A174" s="1"/>
      <c r="B174" s="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5.75" customHeight="1">
      <c r="A175" s="1"/>
      <c r="B175" s="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5.75" customHeight="1">
      <c r="A176" s="1"/>
      <c r="B176" s="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5.75" customHeight="1">
      <c r="A177" s="1"/>
      <c r="B177" s="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5.75" customHeight="1">
      <c r="A178" s="1"/>
      <c r="B178" s="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5.75" customHeight="1">
      <c r="A179" s="1"/>
      <c r="B179" s="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5.75" customHeight="1">
      <c r="A180" s="1"/>
      <c r="B180" s="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5.75" customHeight="1">
      <c r="A181" s="1"/>
      <c r="B181" s="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5.75" customHeight="1">
      <c r="A182" s="1"/>
      <c r="B182" s="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5.75" customHeight="1">
      <c r="A183" s="1"/>
      <c r="B183" s="6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5.75" customHeight="1">
      <c r="A184" s="1"/>
      <c r="B184" s="6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5.75" customHeight="1">
      <c r="A185" s="1"/>
      <c r="B185" s="6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5.75" customHeight="1">
      <c r="A186" s="1"/>
      <c r="B186" s="6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5.75" customHeight="1">
      <c r="A187" s="1"/>
      <c r="B187" s="6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5.75" customHeight="1">
      <c r="A188" s="1"/>
      <c r="B188" s="6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5.75" customHeight="1">
      <c r="A189" s="1"/>
      <c r="B189" s="6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5.75" customHeight="1">
      <c r="A190" s="1"/>
      <c r="B190" s="6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5.75" customHeight="1">
      <c r="A191" s="1"/>
      <c r="B191" s="6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5.75" customHeight="1">
      <c r="A192" s="1"/>
      <c r="B192" s="6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5.75" customHeight="1">
      <c r="A193" s="1"/>
      <c r="B193" s="6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5.75" customHeight="1">
      <c r="A194" s="1"/>
      <c r="B194" s="6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5.75" customHeight="1">
      <c r="A195" s="1"/>
      <c r="B195" s="6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5.75" customHeight="1">
      <c r="A196" s="1"/>
      <c r="B196" s="6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5.75" customHeight="1">
      <c r="A197" s="1"/>
      <c r="B197" s="6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5.75" customHeight="1">
      <c r="A198" s="1"/>
      <c r="B198" s="6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5.75" customHeight="1">
      <c r="A199" s="1"/>
      <c r="B199" s="6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5.75" customHeight="1">
      <c r="A200" s="1"/>
      <c r="B200" s="6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5.75" customHeight="1">
      <c r="A201" s="1"/>
      <c r="B201" s="6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5.75" customHeight="1">
      <c r="A202" s="1"/>
      <c r="B202" s="6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5.75" customHeight="1">
      <c r="A203" s="1"/>
      <c r="B203" s="6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5.75" customHeight="1">
      <c r="A204" s="1"/>
      <c r="B204" s="6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5.75" customHeight="1">
      <c r="A205" s="1"/>
      <c r="B205" s="6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5.75" customHeight="1">
      <c r="A206" s="1"/>
      <c r="B206" s="6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5.75" customHeight="1">
      <c r="A207" s="1"/>
      <c r="B207" s="6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5.75" customHeight="1">
      <c r="A208" s="1"/>
      <c r="B208" s="6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5.75" customHeight="1">
      <c r="A209" s="1"/>
      <c r="B209" s="6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5.75" customHeight="1">
      <c r="A210" s="1"/>
      <c r="B210" s="6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5.75" customHeight="1">
      <c r="A211" s="1"/>
      <c r="B211" s="6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5.75" customHeight="1">
      <c r="A212" s="1"/>
      <c r="B212" s="6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5.75" customHeight="1">
      <c r="A213" s="1"/>
      <c r="B213" s="6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ht="15.75" customHeight="1">
      <c r="A214" s="1"/>
      <c r="B214" s="6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ht="15.75" customHeight="1">
      <c r="A215" s="1"/>
      <c r="B215" s="6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ht="15.75" customHeight="1">
      <c r="A216" s="1"/>
      <c r="B216" s="6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ht="15.75" customHeight="1">
      <c r="A217" s="1"/>
      <c r="B217" s="6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ht="15.75" customHeight="1">
      <c r="A218" s="1"/>
      <c r="B218" s="6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ht="15.75" customHeight="1">
      <c r="A219" s="1"/>
      <c r="B219" s="6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ht="15.75" customHeight="1">
      <c r="A220" s="1"/>
      <c r="B220" s="6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ht="15.75" customHeight="1">
      <c r="A221" s="1"/>
      <c r="B221" s="6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ht="15.75" customHeight="1">
      <c r="A222" s="1"/>
      <c r="B222" s="6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ht="15.75" customHeight="1">
      <c r="A223" s="1"/>
      <c r="B223" s="6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ht="15.75" customHeight="1">
      <c r="A224" s="1"/>
      <c r="B224" s="6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ht="15.75" customHeight="1">
      <c r="A225" s="1"/>
      <c r="B225" s="6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ht="15.75" customHeight="1">
      <c r="A226" s="1"/>
      <c r="B226" s="6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ht="15.75" customHeight="1">
      <c r="A227" s="1"/>
      <c r="B227" s="6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ht="15.75" customHeight="1">
      <c r="A228" s="1"/>
      <c r="B228" s="6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ht="15.75" customHeight="1">
      <c r="A229" s="1"/>
      <c r="B229" s="6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ht="15.75" customHeight="1">
      <c r="A230" s="1"/>
      <c r="B230" s="6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ht="15.75" customHeight="1">
      <c r="A231" s="1"/>
      <c r="B231" s="6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ht="15.75" customHeight="1">
      <c r="A232" s="1"/>
      <c r="B232" s="6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ht="15.75" customHeight="1">
      <c r="A233" s="1"/>
      <c r="B233" s="6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ht="15.75" customHeight="1">
      <c r="A234" s="1"/>
      <c r="B234" s="6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ht="15.75" customHeight="1">
      <c r="A235" s="1"/>
      <c r="B235" s="6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ht="15.75" customHeight="1">
      <c r="A236" s="1"/>
      <c r="B236" s="6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ht="15.75" customHeight="1">
      <c r="A237" s="1"/>
      <c r="B237" s="6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ht="15.75" customHeight="1">
      <c r="A238" s="1"/>
      <c r="B238" s="6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ht="15.75" customHeight="1">
      <c r="A239" s="1"/>
      <c r="B239" s="6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ht="15.75" customHeight="1">
      <c r="A240" s="1"/>
      <c r="B240" s="6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ht="15.75" customHeight="1">
      <c r="A241" s="1"/>
      <c r="B241" s="6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ht="15.75" customHeight="1">
      <c r="A242" s="1"/>
      <c r="B242" s="6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ht="15.75" customHeight="1">
      <c r="A243" s="1"/>
      <c r="B243" s="6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ht="15.75" customHeight="1">
      <c r="A244" s="1"/>
      <c r="B244" s="6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ht="15.75" customHeight="1">
      <c r="A245" s="1"/>
      <c r="B245" s="6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ht="15.75" customHeight="1">
      <c r="A246" s="1"/>
      <c r="B246" s="6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ht="15.75" customHeight="1">
      <c r="A247" s="1"/>
      <c r="B247" s="6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ht="15.75" customHeight="1">
      <c r="A248" s="1"/>
      <c r="B248" s="6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ht="15.75" customHeight="1">
      <c r="A249" s="1"/>
      <c r="B249" s="6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ht="15.75" customHeight="1">
      <c r="A250" s="1"/>
      <c r="B250" s="6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ht="15.75" customHeight="1">
      <c r="A251" s="1"/>
      <c r="B251" s="6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ht="15.75" customHeight="1">
      <c r="A252" s="1"/>
      <c r="B252" s="6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ht="15.75" customHeight="1">
      <c r="A253" s="1"/>
      <c r="B253" s="6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ht="15.75" customHeight="1">
      <c r="A254" s="1"/>
      <c r="B254" s="6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ht="15.75" customHeight="1">
      <c r="A255" s="1"/>
      <c r="B255" s="6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ht="15.75" customHeight="1">
      <c r="A256" s="1"/>
      <c r="B256" s="6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ht="15.75" customHeight="1">
      <c r="A257" s="1"/>
      <c r="B257" s="6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ht="15.75" customHeight="1">
      <c r="A258" s="1"/>
      <c r="B258" s="6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ht="15.75" customHeight="1">
      <c r="A259" s="1"/>
      <c r="B259" s="6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ht="15.75" customHeight="1">
      <c r="A260" s="1"/>
      <c r="B260" s="6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ht="15.75" customHeight="1">
      <c r="A261" s="1"/>
      <c r="B261" s="6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ht="15.75" customHeight="1">
      <c r="A262" s="1"/>
      <c r="B262" s="6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ht="15.75" customHeight="1">
      <c r="A263" s="1"/>
      <c r="B263" s="6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ht="15.75" customHeight="1">
      <c r="A264" s="1"/>
      <c r="B264" s="6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ht="15.75" customHeight="1">
      <c r="A265" s="1"/>
      <c r="B265" s="6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ht="15.75" customHeight="1">
      <c r="A266" s="1"/>
      <c r="B266" s="6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ht="15.75" customHeight="1">
      <c r="A267" s="1"/>
      <c r="B267" s="6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ht="15.75" customHeight="1">
      <c r="A268" s="1"/>
      <c r="B268" s="6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ht="15.75" customHeight="1">
      <c r="A269" s="1"/>
      <c r="B269" s="6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ht="15.75" customHeight="1">
      <c r="A270" s="1"/>
      <c r="B270" s="6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ht="15.75" customHeight="1">
      <c r="A271" s="1"/>
      <c r="B271" s="6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ht="15.75" customHeight="1">
      <c r="A272" s="1"/>
      <c r="B272" s="6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ht="15.75" customHeight="1">
      <c r="A273" s="1"/>
      <c r="B273" s="6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ht="15.75" customHeight="1">
      <c r="A274" s="1"/>
      <c r="B274" s="6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ht="15.75" customHeight="1">
      <c r="A275" s="1"/>
      <c r="B275" s="6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ht="15.75" customHeight="1">
      <c r="A276" s="1"/>
      <c r="B276" s="6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ht="15.75" customHeight="1">
      <c r="A277" s="1"/>
      <c r="B277" s="6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ht="15.75" customHeight="1">
      <c r="A278" s="1"/>
      <c r="B278" s="6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ht="15.75" customHeight="1">
      <c r="A279" s="1"/>
      <c r="B279" s="6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ht="15.75" customHeight="1">
      <c r="A280" s="1"/>
      <c r="B280" s="6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ht="15.75" customHeight="1">
      <c r="A281" s="1"/>
      <c r="B281" s="6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ht="15.75" customHeight="1">
      <c r="A282" s="1"/>
      <c r="B282" s="6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ht="15.75" customHeight="1">
      <c r="A283" s="1"/>
      <c r="B283" s="6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ht="15.75" customHeight="1">
      <c r="A284" s="1"/>
      <c r="B284" s="6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ht="15.75" customHeight="1">
      <c r="A285" s="1"/>
      <c r="B285" s="6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ht="15.75" customHeight="1">
      <c r="A286" s="1"/>
      <c r="B286" s="6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ht="15.75" customHeight="1">
      <c r="A287" s="1"/>
      <c r="B287" s="6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ht="15.75" customHeight="1">
      <c r="A288" s="1"/>
      <c r="B288" s="6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ht="15.75" customHeight="1">
      <c r="A289" s="1"/>
      <c r="B289" s="6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ht="15.75" customHeight="1">
      <c r="A290" s="1"/>
      <c r="B290" s="6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ht="15.75" customHeight="1">
      <c r="A291" s="1"/>
      <c r="B291" s="6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ht="15.75" customHeight="1">
      <c r="A292" s="1"/>
      <c r="B292" s="6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ht="15.75" customHeight="1">
      <c r="A293" s="1"/>
      <c r="B293" s="6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ht="15.75" customHeight="1">
      <c r="A294" s="1"/>
      <c r="B294" s="6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ht="15.75" customHeight="1">
      <c r="A295" s="1"/>
      <c r="B295" s="6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ht="15.75" customHeight="1">
      <c r="A296" s="1"/>
      <c r="B296" s="6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ht="15.75" customHeight="1">
      <c r="A297" s="1"/>
      <c r="B297" s="6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ht="15.75" customHeight="1">
      <c r="A298" s="1"/>
      <c r="B298" s="6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ht="15.75" customHeight="1">
      <c r="A299" s="1"/>
      <c r="B299" s="6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ht="15.75" customHeight="1">
      <c r="A300" s="1"/>
      <c r="B300" s="6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ht="15.75" customHeight="1">
      <c r="A301" s="1"/>
      <c r="B301" s="6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ht="15.75" customHeight="1">
      <c r="A302" s="1"/>
      <c r="B302" s="6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ht="15.75" customHeight="1">
      <c r="A303" s="1"/>
      <c r="B303" s="6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ht="15.75" customHeight="1">
      <c r="A304" s="1"/>
      <c r="B304" s="6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ht="15.75" customHeight="1">
      <c r="A305" s="1"/>
      <c r="B305" s="6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ht="15.75" customHeight="1">
      <c r="A306" s="1"/>
      <c r="B306" s="6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ht="15.75" customHeight="1">
      <c r="A307" s="1"/>
      <c r="B307" s="6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ht="15.75" customHeight="1">
      <c r="A308" s="1"/>
      <c r="B308" s="6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ht="15.75" customHeight="1">
      <c r="A309" s="1"/>
      <c r="B309" s="6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ht="15.75" customHeight="1">
      <c r="A310" s="1"/>
      <c r="B310" s="6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ht="15.75" customHeight="1">
      <c r="A311" s="1"/>
      <c r="B311" s="6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ht="15.75" customHeight="1">
      <c r="A312" s="1"/>
      <c r="B312" s="6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7.63"/>
    <col customWidth="1" min="2" max="2" width="18.38"/>
    <col customWidth="1" min="3" max="3" width="30.38"/>
    <col customWidth="1" min="4" max="23" width="14.38"/>
  </cols>
  <sheetData>
    <row r="1" ht="15.75" customHeight="1">
      <c r="A1" s="1"/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5.75" customHeight="1">
      <c r="A2" s="12" t="s">
        <v>7</v>
      </c>
      <c r="B2" s="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15.75" customHeight="1">
      <c r="A3" s="8"/>
      <c r="B3" s="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15.75" customHeight="1">
      <c r="A4" s="12" t="s">
        <v>1</v>
      </c>
      <c r="B4" s="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ht="15.75" customHeight="1">
      <c r="A5" s="13" t="s">
        <v>91</v>
      </c>
      <c r="B5" s="14">
        <v>22400.0</v>
      </c>
      <c r="C5" s="19" t="s">
        <v>92</v>
      </c>
      <c r="D5" s="16"/>
      <c r="E5" s="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ht="15.75" customHeight="1">
      <c r="A6" s="13" t="s">
        <v>93</v>
      </c>
      <c r="B6" s="14">
        <v>22500.0</v>
      </c>
      <c r="C6" s="19" t="s">
        <v>94</v>
      </c>
      <c r="D6" s="16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ht="15.75" customHeight="1">
      <c r="A7" s="13" t="s">
        <v>53</v>
      </c>
      <c r="B7" s="14">
        <v>170000.0</v>
      </c>
      <c r="C7" s="1" t="s">
        <v>54</v>
      </c>
      <c r="D7" s="16"/>
      <c r="E7" s="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5.75" customHeight="1">
      <c r="A8" s="13"/>
      <c r="B8" s="6"/>
      <c r="C8" s="15"/>
      <c r="D8" s="16"/>
      <c r="E8" s="8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5.75" customHeight="1">
      <c r="A9" s="13" t="s">
        <v>3</v>
      </c>
      <c r="B9" s="6">
        <f>SUM(B5:B8)</f>
        <v>214900</v>
      </c>
      <c r="C9" s="15"/>
      <c r="D9" s="8"/>
      <c r="E9" s="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5.75" customHeight="1">
      <c r="A10" s="13"/>
      <c r="B10" s="6"/>
      <c r="C10" s="15"/>
      <c r="D10" s="8"/>
      <c r="E10" s="8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15.75" customHeight="1">
      <c r="A11" s="13"/>
      <c r="B11" s="6"/>
      <c r="C11" s="15"/>
      <c r="D11" s="8"/>
      <c r="E11" s="8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15.75" customHeight="1">
      <c r="A12" s="20" t="s">
        <v>2</v>
      </c>
      <c r="B12" s="6"/>
      <c r="C12" s="19"/>
      <c r="D12" s="27"/>
      <c r="E12" s="2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15.75" customHeight="1">
      <c r="A13" s="13" t="s">
        <v>53</v>
      </c>
      <c r="B13" s="14">
        <v>-170000.0</v>
      </c>
      <c r="C13" s="15" t="s">
        <v>95</v>
      </c>
      <c r="D13" s="16"/>
      <c r="E13" s="8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15.75" customHeight="1">
      <c r="A14" s="13" t="s">
        <v>96</v>
      </c>
      <c r="B14" s="6">
        <v>-22000.0</v>
      </c>
      <c r="C14" s="15" t="s">
        <v>97</v>
      </c>
      <c r="D14" s="16"/>
      <c r="E14" s="8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15.75" customHeight="1">
      <c r="A15" s="13" t="s">
        <v>98</v>
      </c>
      <c r="B15" s="6">
        <v>-500.0</v>
      </c>
      <c r="C15" s="15" t="s">
        <v>99</v>
      </c>
      <c r="D15" s="16"/>
      <c r="E15" s="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15.75" customHeight="1">
      <c r="A16" s="13" t="s">
        <v>100</v>
      </c>
      <c r="B16" s="14">
        <v>-13400.0</v>
      </c>
      <c r="C16" s="15" t="s">
        <v>101</v>
      </c>
      <c r="D16" s="16"/>
      <c r="E16" s="8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15.75" customHeight="1">
      <c r="A17" s="13" t="s">
        <v>102</v>
      </c>
      <c r="B17" s="14">
        <v>-9000.0</v>
      </c>
      <c r="C17" s="15" t="s">
        <v>103</v>
      </c>
      <c r="D17" s="16"/>
      <c r="E17" s="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15.75" customHeight="1">
      <c r="A18" s="13"/>
      <c r="B18" s="6"/>
      <c r="C18" s="15"/>
      <c r="D18" s="16"/>
      <c r="E18" s="8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15.75" customHeight="1">
      <c r="A19" s="13" t="s">
        <v>3</v>
      </c>
      <c r="B19" s="6">
        <f>SUM(B13:B17)</f>
        <v>-214900</v>
      </c>
      <c r="C19" s="15"/>
      <c r="D19" s="16"/>
      <c r="E19" s="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15.75" customHeight="1">
      <c r="A20" s="13"/>
      <c r="B20" s="6"/>
      <c r="C20" s="15"/>
      <c r="D20" s="16"/>
      <c r="E20" s="8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A21" s="8"/>
      <c r="B21" s="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15.75" customHeight="1">
      <c r="A22" s="12" t="s">
        <v>36</v>
      </c>
      <c r="B22" s="6">
        <f>B9+B19</f>
        <v>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15.75" customHeight="1">
      <c r="A45" s="1"/>
      <c r="B45" s="6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15.75" customHeight="1">
      <c r="A46" s="1"/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15.75" customHeight="1">
      <c r="A47" s="1"/>
      <c r="B47" s="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15.75" customHeight="1">
      <c r="A48" s="1"/>
      <c r="B48" s="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15.75" customHeight="1">
      <c r="A49" s="1"/>
      <c r="B49" s="6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15.75" customHeight="1">
      <c r="A50" s="1"/>
      <c r="B50" s="6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15.75" customHeight="1">
      <c r="A51" s="1"/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15.75" customHeight="1">
      <c r="A52" s="1"/>
      <c r="B52" s="6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15.75" customHeight="1">
      <c r="A53" s="1"/>
      <c r="B53" s="6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15.75" customHeight="1">
      <c r="A54" s="1"/>
      <c r="B54" s="6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15.75" customHeight="1">
      <c r="A55" s="1"/>
      <c r="B55" s="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75" customHeight="1">
      <c r="A56" s="1"/>
      <c r="B56" s="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5.75" customHeight="1">
      <c r="A57" s="1"/>
      <c r="B57" s="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A58" s="1"/>
      <c r="B58" s="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5.75" customHeight="1">
      <c r="A59" s="1"/>
      <c r="B59" s="6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5.75" customHeight="1">
      <c r="A60" s="1"/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5.75" customHeight="1">
      <c r="A61" s="1"/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15.75" customHeight="1">
      <c r="A62" s="1"/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15.75" customHeight="1">
      <c r="A63" s="1"/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15.75" customHeight="1">
      <c r="A64" s="1"/>
      <c r="B64" s="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15.75" customHeight="1">
      <c r="A65" s="1"/>
      <c r="B65" s="6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15.75" customHeight="1">
      <c r="A66" s="1"/>
      <c r="B66" s="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5.75" customHeight="1">
      <c r="A67" s="1"/>
      <c r="B67" s="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5.75" customHeight="1">
      <c r="A68" s="1"/>
      <c r="B68" s="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5.75" customHeight="1">
      <c r="A69" s="1"/>
      <c r="B69" s="6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5.75" customHeight="1">
      <c r="A70" s="1"/>
      <c r="B70" s="6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5.75" customHeight="1">
      <c r="A71" s="1"/>
      <c r="B71" s="6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5.75" customHeight="1">
      <c r="A72" s="1"/>
      <c r="B72" s="6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5.75" customHeight="1">
      <c r="A73" s="1"/>
      <c r="B73" s="6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5.75" customHeight="1">
      <c r="A74" s="1"/>
      <c r="B74" s="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5.75" customHeight="1">
      <c r="A75" s="1"/>
      <c r="B75" s="6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5.75" customHeight="1">
      <c r="A76" s="1"/>
      <c r="B76" s="6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5.75" customHeight="1">
      <c r="A77" s="1"/>
      <c r="B77" s="6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5.75" customHeight="1">
      <c r="A78" s="1"/>
      <c r="B78" s="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5.75" customHeight="1">
      <c r="A79" s="1"/>
      <c r="B79" s="6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5.75" customHeight="1">
      <c r="A80" s="1"/>
      <c r="B80" s="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5.75" customHeight="1">
      <c r="A81" s="1"/>
      <c r="B81" s="6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5.75" customHeight="1">
      <c r="A82" s="1"/>
      <c r="B82" s="6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5.75" customHeight="1">
      <c r="A83" s="1"/>
      <c r="B83" s="6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5.75" customHeight="1">
      <c r="A84" s="1"/>
      <c r="B84" s="6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5.75" customHeight="1">
      <c r="A85" s="1"/>
      <c r="B85" s="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5.75" customHeight="1">
      <c r="A86" s="1"/>
      <c r="B86" s="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5.75" customHeight="1">
      <c r="A87" s="1"/>
      <c r="B87" s="6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5.75" customHeight="1">
      <c r="A88" s="1"/>
      <c r="B88" s="6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5.75" customHeight="1">
      <c r="A89" s="1"/>
      <c r="B89" s="6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5.75" customHeight="1">
      <c r="A90" s="1"/>
      <c r="B90" s="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5.75" customHeight="1">
      <c r="A91" s="1"/>
      <c r="B91" s="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5.75" customHeight="1">
      <c r="A92" s="1"/>
      <c r="B92" s="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5.75" customHeight="1">
      <c r="A93" s="1"/>
      <c r="B93" s="6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5.75" customHeight="1">
      <c r="A94" s="1"/>
      <c r="B94" s="6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5.75" customHeight="1">
      <c r="A95" s="1"/>
      <c r="B95" s="6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5.75" customHeight="1">
      <c r="A96" s="1"/>
      <c r="B96" s="6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5.75" customHeight="1">
      <c r="A97" s="1"/>
      <c r="B97" s="6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5.75" customHeight="1">
      <c r="A98" s="1"/>
      <c r="B98" s="6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5.75" customHeight="1">
      <c r="A99" s="1"/>
      <c r="B99" s="6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5.75" customHeight="1">
      <c r="A100" s="1"/>
      <c r="B100" s="6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5.75" customHeight="1">
      <c r="A101" s="1"/>
      <c r="B101" s="6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5.75" customHeight="1">
      <c r="A102" s="1"/>
      <c r="B102" s="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5.75" customHeight="1">
      <c r="A103" s="1"/>
      <c r="B103" s="6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5.75" customHeight="1">
      <c r="A104" s="1"/>
      <c r="B104" s="6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5.75" customHeight="1">
      <c r="A105" s="1"/>
      <c r="B105" s="6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5.75" customHeight="1">
      <c r="A106" s="1"/>
      <c r="B106" s="6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5.75" customHeight="1">
      <c r="A107" s="1"/>
      <c r="B107" s="6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5.75" customHeight="1">
      <c r="A108" s="1"/>
      <c r="B108" s="6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5.75" customHeight="1">
      <c r="A109" s="1"/>
      <c r="B109" s="6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5.75" customHeight="1">
      <c r="A110" s="1"/>
      <c r="B110" s="6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5.75" customHeight="1">
      <c r="A111" s="1"/>
      <c r="B111" s="6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5.75" customHeight="1">
      <c r="A112" s="1"/>
      <c r="B112" s="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ht="15.75" customHeight="1">
      <c r="A113" s="1"/>
      <c r="B113" s="6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5.75" customHeight="1">
      <c r="A114" s="1"/>
      <c r="B114" s="6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5.75" customHeight="1">
      <c r="A115" s="1"/>
      <c r="B115" s="6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5.75" customHeight="1">
      <c r="A116" s="1"/>
      <c r="B116" s="6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5.75" customHeight="1">
      <c r="A117" s="1"/>
      <c r="B117" s="6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5.75" customHeight="1">
      <c r="A118" s="1"/>
      <c r="B118" s="6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5.75" customHeight="1">
      <c r="A119" s="1"/>
      <c r="B119" s="6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5.75" customHeight="1">
      <c r="A120" s="1"/>
      <c r="B120" s="6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5.75" customHeight="1">
      <c r="A121" s="1"/>
      <c r="B121" s="6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5.75" customHeight="1">
      <c r="A122" s="1"/>
      <c r="B122" s="6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5.75" customHeight="1">
      <c r="A123" s="1"/>
      <c r="B123" s="6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5.75" customHeight="1">
      <c r="A124" s="1"/>
      <c r="B124" s="6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5.75" customHeight="1">
      <c r="A125" s="1"/>
      <c r="B125" s="6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5.75" customHeight="1">
      <c r="A126" s="1"/>
      <c r="B126" s="6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5.75" customHeight="1">
      <c r="A127" s="1"/>
      <c r="B127" s="6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5.75" customHeight="1">
      <c r="A128" s="1"/>
      <c r="B128" s="6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5.75" customHeight="1">
      <c r="A129" s="1"/>
      <c r="B129" s="6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5.75" customHeight="1">
      <c r="A130" s="1"/>
      <c r="B130" s="6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5.75" customHeight="1">
      <c r="A131" s="1"/>
      <c r="B131" s="6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5.75" customHeight="1">
      <c r="A132" s="1"/>
      <c r="B132" s="6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5.75" customHeight="1">
      <c r="A133" s="1"/>
      <c r="B133" s="6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5.75" customHeight="1">
      <c r="A134" s="1"/>
      <c r="B134" s="6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5.75" customHeight="1">
      <c r="A135" s="1"/>
      <c r="B135" s="6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5.75" customHeight="1">
      <c r="A136" s="1"/>
      <c r="B136" s="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5.75" customHeight="1">
      <c r="A137" s="1"/>
      <c r="B137" s="6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5.75" customHeight="1">
      <c r="A138" s="1"/>
      <c r="B138" s="6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5.75" customHeight="1">
      <c r="A139" s="1"/>
      <c r="B139" s="6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5.75" customHeight="1">
      <c r="A140" s="1"/>
      <c r="B140" s="6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5.75" customHeight="1">
      <c r="A141" s="1"/>
      <c r="B141" s="6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5.75" customHeight="1">
      <c r="A142" s="1"/>
      <c r="B142" s="6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5.75" customHeight="1">
      <c r="A143" s="1"/>
      <c r="B143" s="6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5.75" customHeight="1">
      <c r="A144" s="1"/>
      <c r="B144" s="6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5.75" customHeight="1">
      <c r="A145" s="1"/>
      <c r="B145" s="6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5.75" customHeight="1">
      <c r="A146" s="1"/>
      <c r="B146" s="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5.75" customHeight="1">
      <c r="A147" s="1"/>
      <c r="B147" s="6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5.75" customHeight="1">
      <c r="A148" s="1"/>
      <c r="B148" s="6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5.75" customHeight="1">
      <c r="A149" s="1"/>
      <c r="B149" s="6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5.75" customHeight="1">
      <c r="A150" s="1"/>
      <c r="B150" s="6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5.75" customHeight="1">
      <c r="A151" s="1"/>
      <c r="B151" s="6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5.75" customHeight="1">
      <c r="A152" s="1"/>
      <c r="B152" s="6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5.75" customHeight="1">
      <c r="A153" s="1"/>
      <c r="B153" s="6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5.75" customHeight="1">
      <c r="A154" s="1"/>
      <c r="B154" s="6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5.75" customHeight="1">
      <c r="A155" s="1"/>
      <c r="B155" s="6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5.75" customHeight="1">
      <c r="A156" s="1"/>
      <c r="B156" s="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5.75" customHeight="1">
      <c r="A157" s="1"/>
      <c r="B157" s="6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5.75" customHeight="1">
      <c r="A158" s="1"/>
      <c r="B158" s="6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5.75" customHeight="1">
      <c r="A159" s="1"/>
      <c r="B159" s="6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5.75" customHeight="1">
      <c r="A160" s="1"/>
      <c r="B160" s="6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5.75" customHeight="1">
      <c r="A161" s="1"/>
      <c r="B161" s="6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5.75" customHeight="1">
      <c r="A162" s="1"/>
      <c r="B162" s="6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5.75" customHeight="1">
      <c r="A163" s="1"/>
      <c r="B163" s="6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5.75" customHeight="1">
      <c r="A164" s="1"/>
      <c r="B164" s="6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5.75" customHeight="1">
      <c r="A165" s="1"/>
      <c r="B165" s="6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5.75" customHeight="1">
      <c r="A166" s="1"/>
      <c r="B166" s="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5.75" customHeight="1">
      <c r="A167" s="1"/>
      <c r="B167" s="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5.75" customHeight="1">
      <c r="A168" s="1"/>
      <c r="B168" s="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5.75" customHeight="1">
      <c r="A169" s="1"/>
      <c r="B169" s="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5.75" customHeight="1">
      <c r="A170" s="1"/>
      <c r="B170" s="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5.75" customHeight="1">
      <c r="A171" s="1"/>
      <c r="B171" s="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5.75" customHeight="1">
      <c r="A172" s="1"/>
      <c r="B172" s="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5.75" customHeight="1">
      <c r="A173" s="1"/>
      <c r="B173" s="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5.75" customHeight="1">
      <c r="A174" s="1"/>
      <c r="B174" s="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5.75" customHeight="1">
      <c r="A175" s="1"/>
      <c r="B175" s="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5.75" customHeight="1">
      <c r="A176" s="1"/>
      <c r="B176" s="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5.75" customHeight="1">
      <c r="A177" s="1"/>
      <c r="B177" s="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5.75" customHeight="1">
      <c r="A178" s="1"/>
      <c r="B178" s="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5.75" customHeight="1">
      <c r="A179" s="1"/>
      <c r="B179" s="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5.75" customHeight="1">
      <c r="A180" s="1"/>
      <c r="B180" s="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5.75" customHeight="1">
      <c r="A181" s="1"/>
      <c r="B181" s="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5.75" customHeight="1">
      <c r="A182" s="1"/>
      <c r="B182" s="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5.75" customHeight="1">
      <c r="A183" s="1"/>
      <c r="B183" s="6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5.75" customHeight="1">
      <c r="A184" s="1"/>
      <c r="B184" s="6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5.75" customHeight="1">
      <c r="A185" s="1"/>
      <c r="B185" s="6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5.75" customHeight="1">
      <c r="A186" s="1"/>
      <c r="B186" s="6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5.75" customHeight="1">
      <c r="A187" s="1"/>
      <c r="B187" s="6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5.75" customHeight="1">
      <c r="A188" s="1"/>
      <c r="B188" s="6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5.75" customHeight="1">
      <c r="A189" s="1"/>
      <c r="B189" s="6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5.75" customHeight="1">
      <c r="A190" s="1"/>
      <c r="B190" s="6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5.75" customHeight="1">
      <c r="A191" s="1"/>
      <c r="B191" s="6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5.75" customHeight="1">
      <c r="A192" s="1"/>
      <c r="B192" s="6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5.75" customHeight="1">
      <c r="A193" s="1"/>
      <c r="B193" s="6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5.75" customHeight="1">
      <c r="A194" s="1"/>
      <c r="B194" s="6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5.75" customHeight="1">
      <c r="A195" s="1"/>
      <c r="B195" s="6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5.75" customHeight="1">
      <c r="A196" s="1"/>
      <c r="B196" s="6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5.75" customHeight="1">
      <c r="A197" s="1"/>
      <c r="B197" s="6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5.75" customHeight="1">
      <c r="A198" s="1"/>
      <c r="B198" s="6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5.75" customHeight="1">
      <c r="A199" s="1"/>
      <c r="B199" s="6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5.75" customHeight="1">
      <c r="A200" s="1"/>
      <c r="B200" s="6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5.75" customHeight="1">
      <c r="A201" s="1"/>
      <c r="B201" s="6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5.75" customHeight="1">
      <c r="A202" s="1"/>
      <c r="B202" s="6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5.75" customHeight="1">
      <c r="A203" s="1"/>
      <c r="B203" s="6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5.75" customHeight="1">
      <c r="A204" s="1"/>
      <c r="B204" s="6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5.75" customHeight="1">
      <c r="A205" s="1"/>
      <c r="B205" s="6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5.75" customHeight="1">
      <c r="A206" s="1"/>
      <c r="B206" s="6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5.75" customHeight="1">
      <c r="A207" s="1"/>
      <c r="B207" s="6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5.75" customHeight="1">
      <c r="A208" s="1"/>
      <c r="B208" s="6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5.75" customHeight="1">
      <c r="A209" s="1"/>
      <c r="B209" s="6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5.75" customHeight="1">
      <c r="A210" s="1"/>
      <c r="B210" s="6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5.75" customHeight="1">
      <c r="A211" s="1"/>
      <c r="B211" s="6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5.75" customHeight="1">
      <c r="A212" s="1"/>
      <c r="B212" s="6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7.63"/>
    <col customWidth="1" min="2" max="2" width="18.38"/>
    <col customWidth="1" min="3" max="3" width="30.38"/>
    <col customWidth="1" min="4" max="23" width="14.38"/>
  </cols>
  <sheetData>
    <row r="1" ht="15.75" customHeight="1">
      <c r="A1" s="1"/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5.75" customHeight="1">
      <c r="A2" s="12" t="s">
        <v>8</v>
      </c>
      <c r="B2" s="6"/>
      <c r="D2" s="1"/>
      <c r="E2" s="1"/>
      <c r="F2" s="1"/>
      <c r="G2" s="1"/>
      <c r="H2" s="7" t="s">
        <v>104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15.75" customHeight="1">
      <c r="A3" s="8"/>
      <c r="B3" s="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15.75" customHeight="1">
      <c r="A4" s="12" t="s">
        <v>1</v>
      </c>
      <c r="B4" s="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ht="15.75" customHeight="1">
      <c r="A5" s="13" t="s">
        <v>105</v>
      </c>
      <c r="B5" s="14">
        <v>441000.0</v>
      </c>
      <c r="C5" s="15"/>
      <c r="D5" s="16"/>
      <c r="E5" s="1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ht="15.75" customHeight="1">
      <c r="A6" s="13" t="s">
        <v>106</v>
      </c>
      <c r="B6" s="14">
        <v>1440.0</v>
      </c>
      <c r="C6" s="19" t="s">
        <v>107</v>
      </c>
      <c r="D6" s="16"/>
      <c r="E6" s="1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ht="15.75" customHeight="1">
      <c r="A7" s="13" t="s">
        <v>108</v>
      </c>
      <c r="B7" s="14">
        <v>13370.0</v>
      </c>
      <c r="C7" s="19" t="s">
        <v>109</v>
      </c>
      <c r="D7" s="13"/>
      <c r="E7" s="1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5.75" customHeight="1">
      <c r="A8" s="13"/>
      <c r="B8" s="6"/>
      <c r="C8" s="15"/>
      <c r="D8" s="8"/>
      <c r="E8" s="1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5.75" customHeight="1">
      <c r="A9" s="13" t="s">
        <v>3</v>
      </c>
      <c r="B9" s="6">
        <f>B6+B5+B7</f>
        <v>455810</v>
      </c>
      <c r="C9" s="15"/>
      <c r="D9" s="17"/>
      <c r="E9" s="1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5.75" customHeight="1">
      <c r="A10" s="13"/>
      <c r="B10" s="6"/>
      <c r="C10" s="15"/>
      <c r="D10" s="17"/>
      <c r="E10" s="1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15.75" customHeight="1">
      <c r="A11" s="13"/>
      <c r="B11" s="6"/>
      <c r="C11" s="15"/>
      <c r="D11" s="17"/>
      <c r="E11" s="1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15.75" customHeight="1">
      <c r="A12" s="20" t="s">
        <v>2</v>
      </c>
      <c r="B12" s="6"/>
      <c r="C12" s="15"/>
      <c r="D12" s="17"/>
      <c r="E12" s="1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15.75" customHeight="1">
      <c r="A13" s="13" t="s">
        <v>110</v>
      </c>
      <c r="B13" s="14">
        <v>-70000.0</v>
      </c>
      <c r="C13" s="19" t="s">
        <v>111</v>
      </c>
      <c r="D13" s="16"/>
      <c r="E13" s="1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15.75" customHeight="1">
      <c r="A14" s="13" t="s">
        <v>112</v>
      </c>
      <c r="B14" s="14">
        <v>-255000.0</v>
      </c>
      <c r="C14" s="15"/>
      <c r="D14" s="16"/>
      <c r="E14" s="17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15.75" customHeight="1">
      <c r="A15" s="13" t="s">
        <v>113</v>
      </c>
      <c r="B15" s="14">
        <v>-74000.0</v>
      </c>
      <c r="C15" s="15" t="s">
        <v>114</v>
      </c>
      <c r="D15" s="16"/>
      <c r="E15" s="1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15.75" customHeight="1">
      <c r="A16" s="13" t="s">
        <v>115</v>
      </c>
      <c r="B16" s="14">
        <v>-35000.0</v>
      </c>
      <c r="C16" s="19" t="s">
        <v>116</v>
      </c>
      <c r="D16" s="16"/>
      <c r="E16" s="1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15.75" customHeight="1">
      <c r="A17" s="13" t="s">
        <v>117</v>
      </c>
      <c r="B17" s="14">
        <v>-7000.0</v>
      </c>
      <c r="C17" s="19" t="s">
        <v>118</v>
      </c>
      <c r="D17" s="13"/>
      <c r="E17" s="1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15.75" customHeight="1">
      <c r="A18" s="18" t="s">
        <v>119</v>
      </c>
      <c r="B18" s="14">
        <v>-8000.0</v>
      </c>
      <c r="C18" s="19" t="s">
        <v>120</v>
      </c>
      <c r="D18" s="13"/>
      <c r="E18" s="1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15.75" customHeight="1">
      <c r="A19" s="18" t="s">
        <v>121</v>
      </c>
      <c r="B19" s="14">
        <v>-3000.0</v>
      </c>
      <c r="C19" s="19" t="s">
        <v>122</v>
      </c>
      <c r="D19" s="13"/>
      <c r="E19" s="1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15.75" customHeight="1">
      <c r="A20" s="13" t="s">
        <v>108</v>
      </c>
      <c r="B20" s="14">
        <v>0.0</v>
      </c>
      <c r="C20" s="15" t="s">
        <v>123</v>
      </c>
      <c r="D20" s="16"/>
      <c r="E20" s="1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15.75" customHeight="1">
      <c r="A22" s="13"/>
      <c r="B22" s="6"/>
      <c r="C22" s="15"/>
      <c r="D22" s="16"/>
      <c r="E22" s="17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15.75" customHeight="1">
      <c r="A23" s="8" t="s">
        <v>3</v>
      </c>
      <c r="B23" s="6">
        <f>SUM(B13:B20)</f>
        <v>-452000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15.75" customHeight="1">
      <c r="A24" s="8"/>
      <c r="B24" s="6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15.75" customHeight="1">
      <c r="A25" s="8"/>
      <c r="B25" s="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15.75" customHeight="1">
      <c r="A26" s="12" t="s">
        <v>36</v>
      </c>
      <c r="B26" s="6">
        <f>B9+B23</f>
        <v>3810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ht="15.75" customHeight="1">
      <c r="A27" s="1"/>
      <c r="B27" s="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5.75" customHeight="1">
      <c r="A59" s="1"/>
      <c r="B59" s="6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5.75" customHeight="1">
      <c r="A60" s="1"/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5.75" customHeight="1">
      <c r="A61" s="1"/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15.75" customHeight="1">
      <c r="A62" s="1"/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15.75" customHeight="1">
      <c r="A63" s="1"/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15.75" customHeight="1">
      <c r="A64" s="1"/>
      <c r="B64" s="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15.75" customHeight="1">
      <c r="A65" s="1"/>
      <c r="B65" s="6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15.75" customHeight="1">
      <c r="A66" s="1"/>
      <c r="B66" s="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5.75" customHeight="1">
      <c r="A67" s="1"/>
      <c r="B67" s="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5.75" customHeight="1">
      <c r="A68" s="1"/>
      <c r="B68" s="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5.75" customHeight="1">
      <c r="A69" s="1"/>
      <c r="B69" s="6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5.75" customHeight="1">
      <c r="A70" s="1"/>
      <c r="B70" s="6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5.75" customHeight="1">
      <c r="A71" s="1"/>
      <c r="B71" s="6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5.75" customHeight="1">
      <c r="A72" s="1"/>
      <c r="B72" s="6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5.75" customHeight="1">
      <c r="A73" s="1"/>
      <c r="B73" s="6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5.75" customHeight="1">
      <c r="A74" s="1"/>
      <c r="B74" s="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5.75" customHeight="1">
      <c r="A75" s="1"/>
      <c r="B75" s="6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5.75" customHeight="1">
      <c r="A76" s="1"/>
      <c r="B76" s="6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5.75" customHeight="1">
      <c r="A77" s="1"/>
      <c r="B77" s="6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5.75" customHeight="1">
      <c r="A78" s="1"/>
      <c r="B78" s="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5.75" customHeight="1">
      <c r="A79" s="1"/>
      <c r="B79" s="6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5.75" customHeight="1">
      <c r="A80" s="1"/>
      <c r="B80" s="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5.75" customHeight="1">
      <c r="A81" s="1"/>
      <c r="B81" s="6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5.75" customHeight="1">
      <c r="A82" s="1"/>
      <c r="B82" s="6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5.75" customHeight="1">
      <c r="A83" s="1"/>
      <c r="B83" s="6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5.75" customHeight="1">
      <c r="A84" s="1"/>
      <c r="B84" s="6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5.75" customHeight="1">
      <c r="A85" s="1"/>
      <c r="B85" s="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5.75" customHeight="1">
      <c r="A86" s="1"/>
      <c r="B86" s="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5.75" customHeight="1">
      <c r="A87" s="1"/>
      <c r="B87" s="6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5.75" customHeight="1">
      <c r="A88" s="1"/>
      <c r="B88" s="6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5.75" customHeight="1">
      <c r="A89" s="1"/>
      <c r="B89" s="6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5.75" customHeight="1">
      <c r="A90" s="1"/>
      <c r="B90" s="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5.75" customHeight="1">
      <c r="A91" s="1"/>
      <c r="B91" s="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5.75" customHeight="1">
      <c r="A92" s="1"/>
      <c r="B92" s="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5.75" customHeight="1">
      <c r="A93" s="1"/>
      <c r="B93" s="6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5.75" customHeight="1">
      <c r="A94" s="1"/>
      <c r="B94" s="6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5.75" customHeight="1">
      <c r="A95" s="1"/>
      <c r="B95" s="6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5.75" customHeight="1">
      <c r="A96" s="1"/>
      <c r="B96" s="6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5.75" customHeight="1">
      <c r="A97" s="1"/>
      <c r="B97" s="6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5.75" customHeight="1">
      <c r="A98" s="1"/>
      <c r="B98" s="6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5.75" customHeight="1">
      <c r="A99" s="1"/>
      <c r="B99" s="6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5.75" customHeight="1">
      <c r="A100" s="1"/>
      <c r="B100" s="6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5.75" customHeight="1">
      <c r="A101" s="1"/>
      <c r="B101" s="6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5.75" customHeight="1">
      <c r="A102" s="1"/>
      <c r="B102" s="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5.75" customHeight="1">
      <c r="A103" s="1"/>
      <c r="B103" s="6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5.75" customHeight="1">
      <c r="A104" s="1"/>
      <c r="B104" s="6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5.75" customHeight="1">
      <c r="A105" s="1"/>
      <c r="B105" s="6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5.75" customHeight="1">
      <c r="A106" s="1"/>
      <c r="B106" s="6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5.75" customHeight="1">
      <c r="A107" s="1"/>
      <c r="B107" s="6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5.75" customHeight="1">
      <c r="A108" s="1"/>
      <c r="B108" s="6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5.75" customHeight="1">
      <c r="A109" s="1"/>
      <c r="B109" s="6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5.75" customHeight="1">
      <c r="A110" s="1"/>
      <c r="B110" s="6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5.75" customHeight="1">
      <c r="A111" s="1"/>
      <c r="B111" s="6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5.75" customHeight="1">
      <c r="A112" s="1"/>
      <c r="B112" s="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ht="15.75" customHeight="1">
      <c r="A113" s="1"/>
      <c r="B113" s="6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5.75" customHeight="1">
      <c r="A114" s="1"/>
      <c r="B114" s="6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5.75" customHeight="1">
      <c r="A115" s="1"/>
      <c r="B115" s="6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5.75" customHeight="1">
      <c r="A116" s="1"/>
      <c r="B116" s="6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5.75" customHeight="1">
      <c r="A117" s="1"/>
      <c r="B117" s="6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5.75" customHeight="1">
      <c r="A118" s="1"/>
      <c r="B118" s="6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5.75" customHeight="1">
      <c r="A119" s="1"/>
      <c r="B119" s="6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5.75" customHeight="1">
      <c r="A120" s="1"/>
      <c r="B120" s="6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5.75" customHeight="1">
      <c r="A121" s="1"/>
      <c r="B121" s="6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5.75" customHeight="1">
      <c r="A122" s="1"/>
      <c r="B122" s="6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5.75" customHeight="1">
      <c r="A123" s="1"/>
      <c r="B123" s="6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5.75" customHeight="1">
      <c r="A124" s="1"/>
      <c r="B124" s="6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5.75" customHeight="1">
      <c r="A125" s="1"/>
      <c r="B125" s="6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5.75" customHeight="1">
      <c r="A126" s="1"/>
      <c r="B126" s="6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5.75" customHeight="1">
      <c r="A127" s="1"/>
      <c r="B127" s="6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5.75" customHeight="1">
      <c r="A128" s="1"/>
      <c r="B128" s="6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5.75" customHeight="1">
      <c r="A129" s="1"/>
      <c r="B129" s="6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5.75" customHeight="1">
      <c r="A130" s="1"/>
      <c r="B130" s="6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5.75" customHeight="1">
      <c r="A131" s="1"/>
      <c r="B131" s="6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5.75" customHeight="1">
      <c r="A132" s="1"/>
      <c r="B132" s="6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5.75" customHeight="1">
      <c r="A133" s="1"/>
      <c r="B133" s="6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5.75" customHeight="1">
      <c r="A134" s="1"/>
      <c r="B134" s="6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5.75" customHeight="1">
      <c r="A135" s="1"/>
      <c r="B135" s="6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5.75" customHeight="1">
      <c r="A136" s="1"/>
      <c r="B136" s="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5.75" customHeight="1">
      <c r="A137" s="1"/>
      <c r="B137" s="6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5.75" customHeight="1">
      <c r="A138" s="1"/>
      <c r="B138" s="6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5.75" customHeight="1">
      <c r="A139" s="1"/>
      <c r="B139" s="6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5.75" customHeight="1">
      <c r="A140" s="1"/>
      <c r="B140" s="6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5.75" customHeight="1">
      <c r="A141" s="1"/>
      <c r="B141" s="6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5.75" customHeight="1">
      <c r="A142" s="1"/>
      <c r="B142" s="6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5.75" customHeight="1">
      <c r="A143" s="1"/>
      <c r="B143" s="6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5.75" customHeight="1">
      <c r="A144" s="1"/>
      <c r="B144" s="6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5.75" customHeight="1">
      <c r="A145" s="1"/>
      <c r="B145" s="6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5.75" customHeight="1">
      <c r="A146" s="1"/>
      <c r="B146" s="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5.75" customHeight="1">
      <c r="A147" s="1"/>
      <c r="B147" s="6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5.75" customHeight="1">
      <c r="A148" s="1"/>
      <c r="B148" s="6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5.75" customHeight="1">
      <c r="A149" s="1"/>
      <c r="B149" s="6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5.75" customHeight="1">
      <c r="A150" s="1"/>
      <c r="B150" s="6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5.75" customHeight="1">
      <c r="A151" s="1"/>
      <c r="B151" s="6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5.75" customHeight="1">
      <c r="A152" s="1"/>
      <c r="B152" s="6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5.75" customHeight="1">
      <c r="A153" s="1"/>
      <c r="B153" s="6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5.75" customHeight="1">
      <c r="A154" s="1"/>
      <c r="B154" s="6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5.75" customHeight="1">
      <c r="A155" s="1"/>
      <c r="B155" s="6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5.75" customHeight="1">
      <c r="A156" s="1"/>
      <c r="B156" s="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5.75" customHeight="1">
      <c r="A157" s="1"/>
      <c r="B157" s="6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5.75" customHeight="1">
      <c r="A158" s="1"/>
      <c r="B158" s="6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5.75" customHeight="1">
      <c r="A159" s="1"/>
      <c r="B159" s="6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5.75" customHeight="1">
      <c r="A160" s="1"/>
      <c r="B160" s="6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5.75" customHeight="1">
      <c r="A161" s="1"/>
      <c r="B161" s="6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5.75" customHeight="1">
      <c r="A162" s="1"/>
      <c r="B162" s="6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5.75" customHeight="1">
      <c r="A163" s="1"/>
      <c r="B163" s="6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5.75" customHeight="1">
      <c r="A164" s="1"/>
      <c r="B164" s="6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5.75" customHeight="1">
      <c r="A165" s="1"/>
      <c r="B165" s="6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5.75" customHeight="1">
      <c r="A166" s="1"/>
      <c r="B166" s="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5.75" customHeight="1">
      <c r="A167" s="1"/>
      <c r="B167" s="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5.75" customHeight="1">
      <c r="A168" s="1"/>
      <c r="B168" s="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5.75" customHeight="1">
      <c r="A169" s="1"/>
      <c r="B169" s="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5.75" customHeight="1">
      <c r="A170" s="1"/>
      <c r="B170" s="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5.75" customHeight="1">
      <c r="A171" s="1"/>
      <c r="B171" s="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5.75" customHeight="1">
      <c r="A172" s="1"/>
      <c r="B172" s="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5.75" customHeight="1">
      <c r="A173" s="1"/>
      <c r="B173" s="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5.75" customHeight="1">
      <c r="A174" s="1"/>
      <c r="B174" s="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5.75" customHeight="1">
      <c r="A175" s="1"/>
      <c r="B175" s="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5.75" customHeight="1">
      <c r="A176" s="1"/>
      <c r="B176" s="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5.75" customHeight="1">
      <c r="A177" s="1"/>
      <c r="B177" s="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5.75" customHeight="1">
      <c r="A178" s="1"/>
      <c r="B178" s="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5.75" customHeight="1">
      <c r="A179" s="1"/>
      <c r="B179" s="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5.75" customHeight="1">
      <c r="A180" s="1"/>
      <c r="B180" s="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5.75" customHeight="1">
      <c r="A181" s="1"/>
      <c r="B181" s="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5.75" customHeight="1">
      <c r="A182" s="1"/>
      <c r="B182" s="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5.75" customHeight="1">
      <c r="A183" s="1"/>
      <c r="B183" s="6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5.75" customHeight="1">
      <c r="A184" s="1"/>
      <c r="B184" s="6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5.75" customHeight="1">
      <c r="A185" s="1"/>
      <c r="B185" s="6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5.75" customHeight="1">
      <c r="A186" s="1"/>
      <c r="B186" s="6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5.75" customHeight="1">
      <c r="A187" s="1"/>
      <c r="B187" s="6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5.75" customHeight="1">
      <c r="A188" s="1"/>
      <c r="B188" s="6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5.75" customHeight="1">
      <c r="A189" s="1"/>
      <c r="B189" s="6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5.75" customHeight="1">
      <c r="A190" s="1"/>
      <c r="B190" s="6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5.75" customHeight="1">
      <c r="A191" s="1"/>
      <c r="B191" s="6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5.75" customHeight="1">
      <c r="A192" s="1"/>
      <c r="B192" s="6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5.75" customHeight="1">
      <c r="A193" s="1"/>
      <c r="B193" s="6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5.75" customHeight="1">
      <c r="A194" s="1"/>
      <c r="B194" s="6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5.75" customHeight="1">
      <c r="A195" s="1"/>
      <c r="B195" s="6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5.75" customHeight="1">
      <c r="A196" s="1"/>
      <c r="B196" s="6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5.75" customHeight="1">
      <c r="A197" s="1"/>
      <c r="B197" s="6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5.75" customHeight="1">
      <c r="A198" s="1"/>
      <c r="B198" s="6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5.75" customHeight="1">
      <c r="A199" s="1"/>
      <c r="B199" s="6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5.75" customHeight="1">
      <c r="A200" s="1"/>
      <c r="B200" s="6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5.75" customHeight="1">
      <c r="A201" s="1"/>
      <c r="B201" s="6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5.75" customHeight="1">
      <c r="A202" s="1"/>
      <c r="B202" s="6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5.75" customHeight="1">
      <c r="A203" s="1"/>
      <c r="B203" s="6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5.75" customHeight="1">
      <c r="A204" s="1"/>
      <c r="B204" s="6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5.75" customHeight="1">
      <c r="A205" s="1"/>
      <c r="B205" s="6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5.75" customHeight="1">
      <c r="A206" s="1"/>
      <c r="B206" s="6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5.75" customHeight="1">
      <c r="A207" s="1"/>
      <c r="B207" s="6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5.75" customHeight="1">
      <c r="A208" s="1"/>
      <c r="B208" s="6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5.75" customHeight="1">
      <c r="A209" s="1"/>
      <c r="B209" s="6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5.75" customHeight="1">
      <c r="A210" s="1"/>
      <c r="B210" s="6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5.75" customHeight="1">
      <c r="A211" s="1"/>
      <c r="B211" s="6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5.75" customHeight="1">
      <c r="A212" s="1"/>
      <c r="B212" s="6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5.75" customHeight="1">
      <c r="A213" s="1"/>
      <c r="B213" s="6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ht="15.75" customHeight="1">
      <c r="A214" s="1"/>
      <c r="B214" s="6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ht="15.75" customHeight="1">
      <c r="A215" s="1"/>
      <c r="B215" s="6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ht="15.75" customHeight="1">
      <c r="A216" s="1"/>
      <c r="B216" s="6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ht="15.75" customHeight="1">
      <c r="A217" s="1"/>
      <c r="B217" s="6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ht="15.75" customHeight="1">
      <c r="A218" s="1"/>
      <c r="B218" s="6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ht="15.75" customHeight="1">
      <c r="A219" s="1"/>
      <c r="B219" s="6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ht="15.75" customHeight="1">
      <c r="A220" s="1"/>
      <c r="B220" s="6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ht="15.75" customHeight="1">
      <c r="A221" s="1"/>
      <c r="B221" s="6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ht="15.75" customHeight="1">
      <c r="A222" s="1"/>
      <c r="B222" s="6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ht="15.75" customHeight="1">
      <c r="A223" s="1"/>
      <c r="B223" s="6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ht="15.75" customHeight="1">
      <c r="A224" s="1"/>
      <c r="B224" s="6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ht="15.75" customHeight="1">
      <c r="A225" s="1"/>
      <c r="B225" s="6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ht="15.75" customHeight="1">
      <c r="A226" s="1"/>
      <c r="B226" s="6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drawing r:id="rId1"/>
</worksheet>
</file>